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2.xml" ContentType="application/vnd.openxmlformats-officedocument.drawing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3.xml" ContentType="application/vnd.openxmlformats-officedocument.drawing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4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drawings/drawing5.xml" ContentType="application/vnd.openxmlformats-officedocument.drawing+xml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6.xml" ContentType="application/vnd.openxmlformats-officedocument.drawing+xml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onq\Downloads\"/>
    </mc:Choice>
  </mc:AlternateContent>
  <xr:revisionPtr revIDLastSave="0" documentId="8_{3F4B6BCE-21A7-412F-AD36-CBF12CF19807}" xr6:coauthVersionLast="47" xr6:coauthVersionMax="47" xr10:uidLastSave="{00000000-0000-0000-0000-000000000000}"/>
  <workbookProtection workbookAlgorithmName="SHA-512" workbookHashValue="Bz++gU4uVlC49sT8ntAaN2L4HQftjIGgzUMy4GDiGWsPDhcePj3aMqjzIl384b6nQG5qeZGpWIgevVySC8uS/Q==" workbookSaltValue="iApesHB+qLOZMYxL3bPNXg==" workbookSpinCount="100000" lockStructure="1"/>
  <bookViews>
    <workbookView xWindow="-120" yWindow="-120" windowWidth="29040" windowHeight="15840" tabRatio="733" xr2:uid="{CEBDF340-1C73-4B4E-B05E-71DF0CA442BA}"/>
  </bookViews>
  <sheets>
    <sheet name="H Lundbeck AS" sheetId="9" r:id="rId1"/>
    <sheet name="1. Financial highlights" sheetId="1" r:id="rId2"/>
    <sheet name="2. Group P&amp;L" sheetId="2" r:id="rId3"/>
    <sheet name="3. OCI" sheetId="3" r:id="rId4"/>
    <sheet name="4. Balance sheet" sheetId="4" r:id="rId5"/>
    <sheet name="5. Cash Flow" sheetId="5" r:id="rId6"/>
    <sheet name="6. Sales" sheetId="7" r:id="rId7"/>
    <sheet name="7. Adj. EBITDA recon." sheetId="6" r:id="rId8"/>
  </sheets>
  <calcPr calcId="191029" concurrentManualCount="1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6" i="4" l="1"/>
  <c r="U31" i="4"/>
  <c r="U24" i="4"/>
  <c r="U19" i="4"/>
  <c r="U11" i="4"/>
  <c r="U8" i="4" l="1"/>
  <c r="U15" i="4"/>
  <c r="U28" i="4"/>
  <c r="U34" i="4"/>
  <c r="U12" i="4"/>
  <c r="U29" i="4"/>
  <c r="U32" i="4"/>
  <c r="U36" i="4"/>
  <c r="U42" i="4"/>
  <c r="U6" i="4"/>
  <c r="U9" i="4"/>
  <c r="U22" i="4"/>
  <c r="U39" i="4"/>
  <c r="U41" i="4"/>
  <c r="U25" i="4"/>
  <c r="U38" i="4"/>
  <c r="U16" i="4"/>
  <c r="U7" i="4"/>
  <c r="U10" i="4"/>
  <c r="U14" i="4"/>
  <c r="U17" i="4"/>
  <c r="U23" i="4"/>
  <c r="U26" i="4"/>
  <c r="U30" i="4"/>
  <c r="U33" i="4"/>
  <c r="U37" i="4"/>
  <c r="U40" i="4"/>
  <c r="U44" i="4"/>
</calcChain>
</file>

<file path=xl/sharedStrings.xml><?xml version="1.0" encoding="utf-8"?>
<sst xmlns="http://schemas.openxmlformats.org/spreadsheetml/2006/main" count="468" uniqueCount="197">
  <si>
    <t>DKK million</t>
  </si>
  <si>
    <t>Revenue</t>
  </si>
  <si>
    <t>Gross profit</t>
  </si>
  <si>
    <t>Gross margin</t>
  </si>
  <si>
    <t>Adjusted gross margin</t>
  </si>
  <si>
    <t>Sales and distribution costs</t>
  </si>
  <si>
    <t>S&amp;D-ratio</t>
  </si>
  <si>
    <t>Administrative expenses</t>
  </si>
  <si>
    <t>Administrative expenses ratio</t>
  </si>
  <si>
    <t>Research and development costs</t>
  </si>
  <si>
    <t>R&amp;D-ratio</t>
  </si>
  <si>
    <t>EBIT (profit from operations)</t>
  </si>
  <si>
    <t>EBIT margin</t>
  </si>
  <si>
    <t>EBITDA margin</t>
  </si>
  <si>
    <t>Adjusted EBITDA margin</t>
  </si>
  <si>
    <t>Net financials, expenses</t>
  </si>
  <si>
    <t>Profit before tax</t>
  </si>
  <si>
    <t>Income taxes</t>
  </si>
  <si>
    <t>Effective tax rate (reported)</t>
  </si>
  <si>
    <t>Net profit</t>
  </si>
  <si>
    <t>Adjusted net profit</t>
  </si>
  <si>
    <t>Other key numbers</t>
  </si>
  <si>
    <t>Assets</t>
  </si>
  <si>
    <t>Equity</t>
  </si>
  <si>
    <t>Cash flows from operating and investing activities 
(free cash flow)</t>
  </si>
  <si>
    <t>Net cash flow for the period</t>
  </si>
  <si>
    <t>Return on invested capital – rolling four quarters</t>
  </si>
  <si>
    <t>Net debt/EBITDA – rolling four quarters</t>
  </si>
  <si>
    <r>
      <t>Number of shares for the calculation of EPS (millions)</t>
    </r>
    <r>
      <rPr>
        <vertAlign val="superscript"/>
        <sz val="8"/>
        <color rgb="FF4E4D3A"/>
        <rFont val="Arial"/>
        <family val="2"/>
      </rPr>
      <t>4</t>
    </r>
  </si>
  <si>
    <t>Earnings per share, basic (EPS) (DKK)</t>
  </si>
  <si>
    <t>Adjusted earnings per share, basic (DKK)</t>
  </si>
  <si>
    <t>Q1</t>
  </si>
  <si>
    <t>Q2</t>
  </si>
  <si>
    <t>H1</t>
  </si>
  <si>
    <t>Q3</t>
  </si>
  <si>
    <t>9M</t>
  </si>
  <si>
    <t>Q4</t>
  </si>
  <si>
    <t>FY</t>
  </si>
  <si>
    <t>Change YoY</t>
  </si>
  <si>
    <t>Adjusted gross profit</t>
  </si>
  <si>
    <t>EBITDA</t>
  </si>
  <si>
    <t>Adjusted EBITDA</t>
  </si>
  <si>
    <t>Financial highlights</t>
  </si>
  <si>
    <t>Cost of sales</t>
  </si>
  <si>
    <t>Profit from operations (EBIT)</t>
  </si>
  <si>
    <t/>
  </si>
  <si>
    <t>Tax on profit for the period</t>
  </si>
  <si>
    <t>Profit for the period</t>
  </si>
  <si>
    <t>Earnings per share, diluted (DEPS) (DKK)</t>
  </si>
  <si>
    <t>Condensed statement of profit or loss</t>
  </si>
  <si>
    <t>Statement of comprehensive income</t>
  </si>
  <si>
    <t>Actuarial gains/losses</t>
  </si>
  <si>
    <t>Tax</t>
  </si>
  <si>
    <t>Items that will not be reclassified subsequently to profit or loss</t>
  </si>
  <si>
    <t>Exchange rate gains/losses on investments in foreign subsidiaries</t>
  </si>
  <si>
    <t>Exchange rate gains/losses on additions to net investments in foreign subsidiaries</t>
  </si>
  <si>
    <t>Hedging of net investments in foreign subsidiaries</t>
  </si>
  <si>
    <t>Deferred gains/losses on cash flow hedge, exchange rate</t>
  </si>
  <si>
    <t xml:space="preserve">Deferred gains/losses on cash flow hedge, interest rate </t>
  </si>
  <si>
    <t xml:space="preserve">Deferred gains/losses on cash flow hedge, price </t>
  </si>
  <si>
    <t>Exchange gains/losses, hedging (transferred to the hedged items)</t>
  </si>
  <si>
    <t xml:space="preserve">Tax </t>
  </si>
  <si>
    <t>Items that may be reclassified subsequently to profit or loss</t>
  </si>
  <si>
    <t>Other comprehensive income</t>
  </si>
  <si>
    <t>Comprehensive income</t>
  </si>
  <si>
    <t>Condensed statement of financial position</t>
  </si>
  <si>
    <t>Intangible assets</t>
  </si>
  <si>
    <t>Property, plant and equipment</t>
  </si>
  <si>
    <t>Right-of-use assets</t>
  </si>
  <si>
    <t>Other financial assets</t>
  </si>
  <si>
    <t>Other receivables</t>
  </si>
  <si>
    <t>Deferred tax assets</t>
  </si>
  <si>
    <t>Non-current assets</t>
  </si>
  <si>
    <t>Inventories</t>
  </si>
  <si>
    <t>Receivables</t>
  </si>
  <si>
    <t>Cash and bank balances</t>
  </si>
  <si>
    <t>Current assets</t>
  </si>
  <si>
    <t>Equity and liabilities</t>
  </si>
  <si>
    <t>Share capital</t>
  </si>
  <si>
    <t>Foreign currency translation reserve</t>
  </si>
  <si>
    <t>Hedging reserve</t>
  </si>
  <si>
    <t>Retained earnings</t>
  </si>
  <si>
    <t>Retirement benefit obligations</t>
  </si>
  <si>
    <t>Deferred tax liabilities</t>
  </si>
  <si>
    <t>Provisions</t>
  </si>
  <si>
    <t>Bank debt and bond debt</t>
  </si>
  <si>
    <t>Lease liabilities</t>
  </si>
  <si>
    <t>Other payables</t>
  </si>
  <si>
    <t>Non-current liabilities</t>
  </si>
  <si>
    <t>Trade payables</t>
  </si>
  <si>
    <t>Income taxes payable</t>
  </si>
  <si>
    <t>Current liabilities</t>
  </si>
  <si>
    <t>Liabilities</t>
  </si>
  <si>
    <t>Condensed statement of cash flows</t>
  </si>
  <si>
    <t>Adjustments for non-cash items</t>
  </si>
  <si>
    <t>Change in working capital</t>
  </si>
  <si>
    <t>Cash flows from operations before financial receipts and payments</t>
  </si>
  <si>
    <t>Financial receipts and payments</t>
  </si>
  <si>
    <t>Cash flows from ordinary activities</t>
  </si>
  <si>
    <t xml:space="preserve">Income taxes paid </t>
  </si>
  <si>
    <t>Cash flows from operating activities</t>
  </si>
  <si>
    <t>Contingent consideration, payment from acquisitions of company</t>
  </si>
  <si>
    <t>Purchase and sale of intangible assets and property, plant and equipment</t>
  </si>
  <si>
    <t xml:space="preserve">Cash flows from investing activities </t>
  </si>
  <si>
    <t xml:space="preserve">Proceeds from loans and issue of bonds </t>
  </si>
  <si>
    <t>Repayment of bank loans and borrowings</t>
  </si>
  <si>
    <t>Dividends paid in the financial year, net</t>
  </si>
  <si>
    <t>Other financing activities</t>
  </si>
  <si>
    <t>Cash flows from financing activities</t>
  </si>
  <si>
    <t>Cash and bank balances at beginning of period</t>
  </si>
  <si>
    <t xml:space="preserve">Unrealized exchange gains/losses on cash and bank balances </t>
  </si>
  <si>
    <t>Cash and bank balances at end of period</t>
  </si>
  <si>
    <t>Interest-bearing debt, cash, bank balances and securities, net, is composed as follows:</t>
  </si>
  <si>
    <t>Interest-bearing debt</t>
  </si>
  <si>
    <t>Net cash/(net debt)</t>
  </si>
  <si>
    <t>Adjusted EBITDA reconciliation</t>
  </si>
  <si>
    <t> </t>
  </si>
  <si>
    <t xml:space="preserve"> DKK million </t>
  </si>
  <si>
    <t>Full year 2023</t>
  </si>
  <si>
    <t xml:space="preserve"> Q1 2023</t>
  </si>
  <si>
    <t xml:space="preserve"> Q2 2023</t>
  </si>
  <si>
    <t xml:space="preserve"> Q3 2023</t>
  </si>
  <si>
    <t xml:space="preserve"> Q4 2023</t>
  </si>
  <si>
    <t xml:space="preserve"> Reported </t>
  </si>
  <si>
    <t xml:space="preserve"> Adjusted </t>
  </si>
  <si>
    <t xml:space="preserve"> Revenue </t>
  </si>
  <si>
    <t xml:space="preserve"> Cost of Sales </t>
  </si>
  <si>
    <t xml:space="preserve">      thereof amortization of product rights </t>
  </si>
  <si>
    <t xml:space="preserve">      thereof depreciation and amortization</t>
  </si>
  <si>
    <t xml:space="preserve">      thereof other adjustments</t>
  </si>
  <si>
    <t xml:space="preserve"> Gross profit </t>
  </si>
  <si>
    <t xml:space="preserve"> Sales and distribution costs </t>
  </si>
  <si>
    <t xml:space="preserve"> Administrative expenses </t>
  </si>
  <si>
    <t xml:space="preserve"> Research and development costs </t>
  </si>
  <si>
    <t xml:space="preserve"> Profit from operations (EBIT) </t>
  </si>
  <si>
    <t xml:space="preserve"> Net profit </t>
  </si>
  <si>
    <t xml:space="preserve"> EPS (DKK)</t>
  </si>
  <si>
    <t>Full year 2022</t>
  </si>
  <si>
    <t xml:space="preserve"> Q1 2022 </t>
  </si>
  <si>
    <t xml:space="preserve"> Q2 2022 </t>
  </si>
  <si>
    <t xml:space="preserve"> Q3 2022 </t>
  </si>
  <si>
    <t xml:space="preserve"> Q4 2022 </t>
  </si>
  <si>
    <t xml:space="preserve"> EPS (DKK)*</t>
  </si>
  <si>
    <t>* The calculation of EPS is based on a share denomination of DKK 1 as a result of the share split completed on June 8, 2022. Comparative figures have been restated to reflect the change in trading unit from a nominal value of DKK 5 to DKK 1.</t>
  </si>
  <si>
    <t>Total</t>
  </si>
  <si>
    <t>Strategic brands</t>
  </si>
  <si>
    <t xml:space="preserve">Other pharmaceuticals </t>
  </si>
  <si>
    <t>Mature brands</t>
  </si>
  <si>
    <t>United States</t>
  </si>
  <si>
    <t>Revenue - United States</t>
  </si>
  <si>
    <t>Europe</t>
  </si>
  <si>
    <t>Revenue - Europe</t>
  </si>
  <si>
    <t>International Markets</t>
  </si>
  <si>
    <t>Revenue - International Markets</t>
  </si>
  <si>
    <t>Other revenue</t>
  </si>
  <si>
    <t>Revenue before hedging</t>
  </si>
  <si>
    <t>Effects from hedging</t>
  </si>
  <si>
    <t xml:space="preserve">Total revenue </t>
  </si>
  <si>
    <t>Revenue by product</t>
  </si>
  <si>
    <t>Revenue by Geographic Area</t>
  </si>
  <si>
    <t>Contact</t>
  </si>
  <si>
    <t>Investor Relations</t>
  </si>
  <si>
    <t>Content</t>
  </si>
  <si>
    <t>Vice President, Investor Relations</t>
  </si>
  <si>
    <t>Palle Holm Olesen</t>
  </si>
  <si>
    <t xml:space="preserve">PALO@lundbeck.com </t>
  </si>
  <si>
    <t>Phone: +45 30 83 24 26</t>
  </si>
  <si>
    <t>www.lundbeck.com</t>
  </si>
  <si>
    <t>1 Financial highlights</t>
  </si>
  <si>
    <t>2 Group P&amp;L</t>
  </si>
  <si>
    <t>3 OCI</t>
  </si>
  <si>
    <t>4 Balance sheet</t>
  </si>
  <si>
    <t>5 Cash flow</t>
  </si>
  <si>
    <t>Senior Manager, Investor Relations</t>
  </si>
  <si>
    <t>SONQ@lundbeck.com</t>
  </si>
  <si>
    <t>Phone: +45 30 83 24 60</t>
  </si>
  <si>
    <t>7 Adjusted EBITDA Reconciliation</t>
  </si>
  <si>
    <t>6 Sales</t>
  </si>
  <si>
    <t>Shares of totals - 2023</t>
  </si>
  <si>
    <t>Shares of totals - 2022</t>
  </si>
  <si>
    <t>H. LUNDBECK A/S</t>
  </si>
  <si>
    <t>Financial report for the period January 1 to September 30, 2023</t>
  </si>
  <si>
    <t>H2</t>
  </si>
  <si>
    <t>-</t>
  </si>
  <si>
    <t>Rexulti®</t>
  </si>
  <si>
    <t>Brintellix®/Trintellix®</t>
  </si>
  <si>
    <t>Abilify Maintena®</t>
  </si>
  <si>
    <t>Vyepti®</t>
  </si>
  <si>
    <t>Cipralex®/Lexapro®</t>
  </si>
  <si>
    <t>Sabril®</t>
  </si>
  <si>
    <t>Trintellix®</t>
  </si>
  <si>
    <t>Abilify Maintena®/Asimtufii</t>
  </si>
  <si>
    <t>Brintellix®</t>
  </si>
  <si>
    <t>Rexulti/Rxulti®</t>
  </si>
  <si>
    <t>Cipralex®</t>
  </si>
  <si>
    <t xml:space="preserve">0.0  </t>
  </si>
  <si>
    <t>Sophia Nørskov Bech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</si>
</sst>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#,##0\ \ ;\(#,##0\)\ \ ;\-\ \ "/>
    <numFmt numFmtId="166" formatCode="0%;\(0%\)"/>
    <numFmt numFmtId="167" formatCode="0.0%"/>
    <numFmt numFmtId="168" formatCode="_(* #,##0_);_(* \(#,##0\);_(* &quot;-&quot;??_);_(@_)"/>
    <numFmt numFmtId="169" formatCode="_-* #,##0_-;\-* #,##0_-;_-* &quot;-&quot;??_-;_-@_-"/>
    <numFmt numFmtId="170" formatCode="#,##0.00\ \ ;\(#,##0.00\)\ \ ;\-\ \ "/>
    <numFmt numFmtId="171" formatCode="#,##0.0\ \ ;\(#,##0.0\)\ \ ;\-\ \ "/>
    <numFmt numFmtId="172" formatCode="#,##0\ \ \ \ ;\(#,##0\)\ \ \ \ ;\-\ \ "/>
    <numFmt numFmtId="173" formatCode="&quot;&quot;@"/>
    <numFmt numFmtId="174" formatCode="#,##0.00\ \ \ \ ;\(#,##0.00\)\ \ \ \ ;\-\ \ "/>
    <numFmt numFmtId="175" formatCode="_-* #,##0.00\ _€_-;\-* #,##0.00\ _€_-;_-* &quot;-&quot;??\ _€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4E4D3A"/>
      <name val="Arial"/>
      <family val="2"/>
    </font>
    <font>
      <b/>
      <i/>
      <sz val="8"/>
      <color rgb="FF4E4D3A"/>
      <name val="Arial"/>
      <family val="2"/>
    </font>
    <font>
      <i/>
      <sz val="8"/>
      <color rgb="FF4E4D3A"/>
      <name val="Arial"/>
      <family val="2"/>
    </font>
    <font>
      <sz val="8"/>
      <color rgb="FF4E4D3A"/>
      <name val="Arial"/>
      <family val="2"/>
    </font>
    <font>
      <vertAlign val="superscript"/>
      <sz val="8"/>
      <color rgb="FF4E4D3A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9"/>
      <name val="Arial"/>
      <family val="2"/>
    </font>
    <font>
      <sz val="8"/>
      <color theme="9"/>
      <name val="Arial"/>
      <family val="2"/>
    </font>
    <font>
      <b/>
      <sz val="7"/>
      <color theme="9"/>
      <name val="Arial"/>
      <family val="2"/>
    </font>
    <font>
      <b/>
      <i/>
      <sz val="9"/>
      <color rgb="FFC00000"/>
      <name val="Arial"/>
      <family val="2"/>
    </font>
    <font>
      <b/>
      <i/>
      <sz val="10"/>
      <color rgb="FFC00000"/>
      <name val="Arial"/>
      <family val="2"/>
    </font>
    <font>
      <sz val="9"/>
      <color rgb="FF000000"/>
      <name val="Arial"/>
      <family val="2"/>
    </font>
    <font>
      <sz val="14"/>
      <color rgb="FFCA411D"/>
      <name val="Arial"/>
      <family val="2"/>
    </font>
    <font>
      <b/>
      <sz val="12"/>
      <color rgb="FFCA411D"/>
      <name val="Arial"/>
      <family val="2"/>
    </font>
    <font>
      <b/>
      <sz val="10"/>
      <color rgb="FF4E4D3A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4E4D3A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0"/>
      <color rgb="FFC00000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8"/>
      <color rgb="FF565656"/>
      <name val="Arial"/>
      <family val="2"/>
    </font>
    <font>
      <b/>
      <sz val="12"/>
      <color rgb="FFC00000"/>
      <name val="Arial"/>
      <family val="2"/>
    </font>
    <font>
      <b/>
      <sz val="16"/>
      <color rgb="FFC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rgb="FFDDD9C3"/>
      </bottom>
      <diagonal/>
    </border>
    <border>
      <left style="thick">
        <color rgb="FFFFFFFF"/>
      </left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/>
      <bottom style="thin">
        <color rgb="FFDDD9C3"/>
      </bottom>
      <diagonal/>
    </border>
    <border>
      <left/>
      <right/>
      <top style="thin">
        <color rgb="FFDDD9C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rgb="FFFFFFFF"/>
      </right>
      <top style="thick">
        <color rgb="FFDDD9C3"/>
      </top>
      <bottom style="thin">
        <color rgb="FFDDD9C3"/>
      </bottom>
      <diagonal/>
    </border>
  </borders>
  <cellStyleXfs count="5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Alignment="0" applyProtection="0">
      <alignment horizontal="left" vertical="center" indent="1"/>
    </xf>
    <xf numFmtId="0" fontId="14" fillId="0" borderId="3" applyNumberFormat="0" applyBorder="0" applyAlignment="0" applyProtection="0">
      <alignment horizontal="left" vertical="center" indent="1"/>
    </xf>
    <xf numFmtId="0" fontId="38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3" borderId="0" applyNumberFormat="0" applyBorder="0" applyAlignment="0" applyProtection="0"/>
    <xf numFmtId="0" fontId="31" fillId="10" borderId="10" applyNumberFormat="0" applyAlignment="0" applyProtection="0"/>
    <xf numFmtId="0" fontId="32" fillId="10" borderId="9" applyNumberFormat="0" applyAlignment="0" applyProtection="0"/>
    <xf numFmtId="0" fontId="30" fillId="9" borderId="9" applyNumberFormat="0" applyAlignment="0" applyProtection="0"/>
    <xf numFmtId="0" fontId="11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1" fillId="12" borderId="13" applyNumberFormat="0" applyFont="0" applyAlignment="0" applyProtection="0"/>
    <xf numFmtId="0" fontId="29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4" fillId="11" borderId="12" applyNumberFormat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42" fillId="0" borderId="0"/>
    <xf numFmtId="0" fontId="46" fillId="0" borderId="0" applyNumberFormat="0" applyFill="0" applyBorder="0" applyAlignment="0" applyProtection="0"/>
    <xf numFmtId="0" fontId="48" fillId="0" borderId="0">
      <alignment horizontal="left" wrapText="1"/>
    </xf>
  </cellStyleXfs>
  <cellXfs count="170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165" fontId="2" fillId="3" borderId="0" xfId="1" applyNumberFormat="1" applyFont="1" applyFill="1" applyAlignment="1">
      <alignment horizontal="right" vertical="center"/>
    </xf>
    <xf numFmtId="166" fontId="3" fillId="0" borderId="0" xfId="2" applyNumberFormat="1" applyFont="1" applyFill="1" applyAlignment="1">
      <alignment horizontal="right" vertical="center"/>
    </xf>
    <xf numFmtId="9" fontId="3" fillId="2" borderId="2" xfId="2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167" fontId="4" fillId="3" borderId="0" xfId="2" applyNumberFormat="1" applyFont="1" applyFill="1" applyAlignment="1">
      <alignment horizontal="right" vertical="center"/>
    </xf>
    <xf numFmtId="9" fontId="4" fillId="0" borderId="2" xfId="2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65" fontId="5" fillId="3" borderId="0" xfId="1" applyNumberFormat="1" applyFont="1" applyFill="1" applyBorder="1" applyAlignment="1">
      <alignment horizontal="right" vertical="center"/>
    </xf>
    <xf numFmtId="166" fontId="4" fillId="0" borderId="0" xfId="2" applyNumberFormat="1" applyFont="1" applyFill="1" applyAlignment="1">
      <alignment horizontal="right" vertical="center"/>
    </xf>
    <xf numFmtId="165" fontId="5" fillId="3" borderId="0" xfId="1" applyNumberFormat="1" applyFont="1" applyFill="1" applyAlignment="1">
      <alignment horizontal="right" vertical="center"/>
    </xf>
    <xf numFmtId="9" fontId="4" fillId="0" borderId="0" xfId="2" applyFont="1" applyFill="1" applyBorder="1" applyAlignment="1">
      <alignment horizontal="right" vertical="center"/>
    </xf>
    <xf numFmtId="166" fontId="4" fillId="0" borderId="2" xfId="2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9" fontId="3" fillId="0" borderId="2" xfId="2" applyFont="1" applyFill="1" applyBorder="1" applyAlignment="1">
      <alignment horizontal="right" vertical="center"/>
    </xf>
    <xf numFmtId="0" fontId="4" fillId="4" borderId="0" xfId="0" applyFont="1" applyFill="1" applyAlignment="1">
      <alignment horizontal="left" vertical="center" wrapText="1" indent="1"/>
    </xf>
    <xf numFmtId="9" fontId="4" fillId="0" borderId="0" xfId="2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65" fontId="2" fillId="3" borderId="0" xfId="1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horizontal="left" vertical="center" wrapText="1"/>
    </xf>
    <xf numFmtId="9" fontId="4" fillId="2" borderId="2" xfId="2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167" fontId="4" fillId="3" borderId="0" xfId="2" applyNumberFormat="1" applyFont="1" applyFill="1" applyBorder="1" applyAlignment="1">
      <alignment horizontal="right" vertical="center"/>
    </xf>
    <xf numFmtId="169" fontId="7" fillId="2" borderId="0" xfId="1" applyNumberFormat="1" applyFont="1" applyFill="1" applyAlignment="1">
      <alignment horizontal="right" vertical="center"/>
    </xf>
    <xf numFmtId="169" fontId="7" fillId="0" borderId="0" xfId="1" applyNumberFormat="1" applyFont="1" applyFill="1" applyAlignment="1">
      <alignment horizontal="right" vertical="center"/>
    </xf>
    <xf numFmtId="169" fontId="8" fillId="2" borderId="0" xfId="1" applyNumberFormat="1" applyFont="1" applyFill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1" fontId="4" fillId="3" borderId="0" xfId="1" applyNumberFormat="1" applyFont="1" applyFill="1" applyBorder="1" applyAlignment="1">
      <alignment horizontal="right" vertical="center"/>
    </xf>
    <xf numFmtId="171" fontId="4" fillId="0" borderId="0" xfId="1" applyNumberFormat="1" applyFont="1" applyFill="1" applyBorder="1" applyAlignment="1">
      <alignment horizontal="right" vertical="center"/>
    </xf>
    <xf numFmtId="171" fontId="5" fillId="0" borderId="0" xfId="1" applyNumberFormat="1" applyFont="1" applyFill="1" applyBorder="1" applyAlignment="1">
      <alignment horizontal="right" vertical="center"/>
    </xf>
    <xf numFmtId="171" fontId="5" fillId="3" borderId="0" xfId="1" applyNumberFormat="1" applyFont="1" applyFill="1" applyAlignment="1">
      <alignment horizontal="right" vertical="center"/>
    </xf>
    <xf numFmtId="171" fontId="5" fillId="0" borderId="0" xfId="1" applyNumberFormat="1" applyFont="1" applyFill="1" applyAlignment="1">
      <alignment horizontal="right" vertical="center"/>
    </xf>
    <xf numFmtId="170" fontId="5" fillId="3" borderId="0" xfId="1" applyNumberFormat="1" applyFont="1" applyFill="1" applyAlignment="1">
      <alignment horizontal="right" vertical="center"/>
    </xf>
    <xf numFmtId="170" fontId="5" fillId="0" borderId="0" xfId="1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165" fontId="2" fillId="0" borderId="0" xfId="1" applyNumberFormat="1" applyFont="1" applyFill="1" applyAlignment="1">
      <alignment horizontal="right" vertical="center"/>
    </xf>
    <xf numFmtId="167" fontId="4" fillId="0" borderId="0" xfId="2" applyNumberFormat="1" applyFont="1" applyFill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167" fontId="4" fillId="0" borderId="0" xfId="2" applyNumberFormat="1" applyFont="1" applyFill="1" applyBorder="1" applyAlignment="1">
      <alignment horizontal="right" vertical="center"/>
    </xf>
    <xf numFmtId="0" fontId="10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vertical="center" wrapText="1"/>
    </xf>
    <xf numFmtId="172" fontId="5" fillId="3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172" fontId="2" fillId="3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173" fontId="13" fillId="0" borderId="0" xfId="3" quotePrefix="1" applyNumberFormat="1" applyFont="1" applyAlignment="1"/>
    <xf numFmtId="165" fontId="2" fillId="3" borderId="0" xfId="0" applyNumberFormat="1" applyFont="1" applyFill="1" applyAlignment="1">
      <alignment horizontal="right" vertical="center" wrapText="1"/>
    </xf>
    <xf numFmtId="174" fontId="5" fillId="3" borderId="0" xfId="0" applyNumberFormat="1" applyFont="1" applyFill="1" applyAlignment="1">
      <alignment horizontal="right" vertical="center" wrapText="1"/>
    </xf>
    <xf numFmtId="172" fontId="5" fillId="0" borderId="0" xfId="0" applyNumberFormat="1" applyFont="1" applyFill="1" applyAlignment="1">
      <alignment horizontal="right" vertical="center" wrapText="1"/>
    </xf>
    <xf numFmtId="172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167" fontId="2" fillId="0" borderId="0" xfId="2" applyNumberFormat="1" applyFont="1" applyFill="1" applyAlignment="1">
      <alignment horizontal="right" vertical="center" wrapText="1"/>
    </xf>
    <xf numFmtId="174" fontId="5" fillId="0" borderId="0" xfId="0" applyNumberFormat="1" applyFont="1" applyFill="1" applyAlignment="1">
      <alignment horizontal="right" vertical="center" wrapText="1"/>
    </xf>
    <xf numFmtId="166" fontId="3" fillId="0" borderId="2" xfId="2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5" fillId="2" borderId="0" xfId="0" applyNumberFormat="1" applyFont="1" applyFill="1" applyAlignment="1">
      <alignment vertical="justify"/>
    </xf>
    <xf numFmtId="49" fontId="2" fillId="2" borderId="0" xfId="0" applyNumberFormat="1" applyFont="1" applyFill="1" applyAlignment="1">
      <alignment vertical="justify"/>
    </xf>
    <xf numFmtId="165" fontId="2" fillId="2" borderId="0" xfId="0" applyNumberFormat="1" applyFont="1" applyFill="1" applyAlignment="1">
      <alignment horizontal="right" vertical="center" wrapText="1"/>
    </xf>
    <xf numFmtId="165" fontId="5" fillId="3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 wrapText="1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distributed"/>
    </xf>
    <xf numFmtId="49" fontId="5" fillId="0" borderId="0" xfId="0" applyNumberFormat="1" applyFont="1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0" fillId="0" borderId="0" xfId="0" applyAlignment="1"/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justify" vertical="center"/>
    </xf>
    <xf numFmtId="0" fontId="0" fillId="3" borderId="0" xfId="0" applyFill="1"/>
    <xf numFmtId="0" fontId="11" fillId="0" borderId="0" xfId="0" applyFont="1"/>
    <xf numFmtId="0" fontId="5" fillId="2" borderId="1" xfId="0" applyFont="1" applyFill="1" applyBorder="1" applyAlignment="1">
      <alignment wrapText="1"/>
    </xf>
    <xf numFmtId="172" fontId="2" fillId="3" borderId="0" xfId="0" applyNumberFormat="1" applyFont="1" applyFill="1" applyAlignment="1">
      <alignment horizontal="right" vertical="center"/>
    </xf>
    <xf numFmtId="172" fontId="2" fillId="0" borderId="0" xfId="0" applyNumberFormat="1" applyFont="1" applyAlignment="1">
      <alignment horizontal="right" vertical="center"/>
    </xf>
    <xf numFmtId="172" fontId="5" fillId="3" borderId="0" xfId="0" applyNumberFormat="1" applyFont="1" applyFill="1" applyAlignment="1">
      <alignment horizontal="right" vertical="center"/>
    </xf>
    <xf numFmtId="172" fontId="5" fillId="0" borderId="0" xfId="0" applyNumberFormat="1" applyFont="1" applyAlignment="1">
      <alignment horizontal="right" vertical="center"/>
    </xf>
    <xf numFmtId="164" fontId="5" fillId="3" borderId="0" xfId="1" applyFont="1" applyFill="1" applyAlignment="1">
      <alignment horizontal="right" vertical="center"/>
    </xf>
    <xf numFmtId="172" fontId="2" fillId="2" borderId="0" xfId="0" applyNumberFormat="1" applyFont="1" applyFill="1" applyAlignment="1">
      <alignment horizontal="right" vertical="center"/>
    </xf>
    <xf numFmtId="0" fontId="17" fillId="0" borderId="0" xfId="0" applyFont="1" applyAlignment="1">
      <alignment wrapText="1"/>
    </xf>
    <xf numFmtId="0" fontId="18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9" fillId="0" borderId="4" xfId="0" applyFont="1" applyBorder="1" applyAlignment="1">
      <alignment horizontal="left" wrapText="1"/>
    </xf>
    <xf numFmtId="168" fontId="2" fillId="0" borderId="4" xfId="1" applyNumberFormat="1" applyFont="1" applyFill="1" applyBorder="1" applyAlignment="1">
      <alignment wrapText="1"/>
    </xf>
    <xf numFmtId="168" fontId="2" fillId="5" borderId="4" xfId="1" applyNumberFormat="1" applyFont="1" applyFill="1" applyBorder="1" applyAlignment="1">
      <alignment wrapText="1"/>
    </xf>
    <xf numFmtId="168" fontId="5" fillId="0" borderId="0" xfId="1" applyNumberFormat="1" applyFont="1" applyFill="1" applyBorder="1" applyAlignment="1">
      <alignment wrapText="1"/>
    </xf>
    <xf numFmtId="168" fontId="2" fillId="5" borderId="0" xfId="1" applyNumberFormat="1" applyFont="1" applyFill="1" applyBorder="1" applyAlignment="1">
      <alignment wrapText="1"/>
    </xf>
    <xf numFmtId="168" fontId="5" fillId="5" borderId="0" xfId="1" applyNumberFormat="1" applyFont="1" applyFill="1" applyBorder="1" applyAlignment="1">
      <alignment wrapText="1"/>
    </xf>
    <xf numFmtId="168" fontId="4" fillId="0" borderId="0" xfId="1" applyNumberFormat="1" applyFont="1" applyFill="1" applyBorder="1" applyAlignment="1">
      <alignment wrapText="1"/>
    </xf>
    <xf numFmtId="168" fontId="4" fillId="5" borderId="0" xfId="1" applyNumberFormat="1" applyFont="1" applyFill="1" applyBorder="1" applyAlignment="1">
      <alignment wrapText="1"/>
    </xf>
    <xf numFmtId="168" fontId="3" fillId="0" borderId="0" xfId="1" applyNumberFormat="1" applyFont="1" applyFill="1" applyBorder="1" applyAlignment="1">
      <alignment wrapText="1"/>
    </xf>
    <xf numFmtId="168" fontId="2" fillId="0" borderId="0" xfId="1" applyNumberFormat="1" applyFont="1" applyFill="1" applyBorder="1" applyAlignment="1">
      <alignment wrapText="1"/>
    </xf>
    <xf numFmtId="164" fontId="2" fillId="0" borderId="0" xfId="1" applyFont="1" applyFill="1" applyBorder="1" applyAlignment="1">
      <alignment wrapText="1"/>
    </xf>
    <xf numFmtId="164" fontId="2" fillId="5" borderId="0" xfId="1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0" fontId="20" fillId="0" borderId="0" xfId="0" applyFont="1" applyAlignment="1">
      <alignment horizontal="center"/>
    </xf>
    <xf numFmtId="168" fontId="2" fillId="3" borderId="4" xfId="1" applyNumberFormat="1" applyFont="1" applyFill="1" applyBorder="1" applyAlignment="1">
      <alignment wrapText="1"/>
    </xf>
    <xf numFmtId="0" fontId="21" fillId="0" borderId="0" xfId="0" applyFont="1"/>
    <xf numFmtId="0" fontId="2" fillId="2" borderId="1" xfId="0" applyFont="1" applyFill="1" applyBorder="1" applyAlignment="1">
      <alignment vertical="center"/>
    </xf>
    <xf numFmtId="0" fontId="5" fillId="6" borderId="0" xfId="0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5" fillId="6" borderId="0" xfId="0" applyFont="1" applyFill="1" applyAlignment="1">
      <alignment horizontal="justify" vertical="center" wrapText="1"/>
    </xf>
    <xf numFmtId="0" fontId="22" fillId="0" borderId="0" xfId="0" applyFont="1"/>
    <xf numFmtId="0" fontId="23" fillId="0" borderId="0" xfId="0" applyFont="1" applyAlignment="1">
      <alignment vertical="center"/>
    </xf>
    <xf numFmtId="168" fontId="5" fillId="3" borderId="0" xfId="1" applyNumberFormat="1" applyFont="1" applyFill="1" applyBorder="1" applyAlignment="1">
      <alignment wrapText="1"/>
    </xf>
    <xf numFmtId="168" fontId="2" fillId="3" borderId="0" xfId="1" applyNumberFormat="1" applyFont="1" applyFill="1" applyBorder="1" applyAlignment="1">
      <alignment wrapText="1"/>
    </xf>
    <xf numFmtId="16" fontId="2" fillId="0" borderId="1" xfId="0" applyNumberFormat="1" applyFont="1" applyFill="1" applyBorder="1" applyAlignment="1">
      <alignment horizontal="right" vertical="center" wrapText="1"/>
    </xf>
    <xf numFmtId="16" fontId="2" fillId="3" borderId="1" xfId="0" applyNumberFormat="1" applyFont="1" applyFill="1" applyBorder="1" applyAlignment="1">
      <alignment horizontal="right" vertical="center" wrapText="1"/>
    </xf>
    <xf numFmtId="168" fontId="2" fillId="0" borderId="0" xfId="1" applyNumberFormat="1" applyFont="1" applyFill="1" applyBorder="1" applyAlignment="1">
      <alignment vertical="center" wrapText="1"/>
    </xf>
    <xf numFmtId="168" fontId="2" fillId="3" borderId="0" xfId="1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4" borderId="0" xfId="0" applyFont="1" applyFill="1" applyBorder="1" applyAlignment="1">
      <alignment vertical="center" wrapText="1"/>
    </xf>
    <xf numFmtId="166" fontId="4" fillId="0" borderId="0" xfId="2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horizontal="right" vertical="center"/>
    </xf>
    <xf numFmtId="165" fontId="5" fillId="3" borderId="4" xfId="1" applyNumberFormat="1" applyFont="1" applyFill="1" applyBorder="1" applyAlignment="1">
      <alignment horizontal="right" vertical="center"/>
    </xf>
    <xf numFmtId="166" fontId="4" fillId="0" borderId="4" xfId="2" applyNumberFormat="1" applyFont="1" applyFill="1" applyBorder="1" applyAlignment="1">
      <alignment horizontal="right" vertical="center"/>
    </xf>
    <xf numFmtId="9" fontId="3" fillId="0" borderId="4" xfId="2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/>
    </xf>
    <xf numFmtId="168" fontId="5" fillId="0" borderId="4" xfId="1" applyNumberFormat="1" applyFont="1" applyFill="1" applyBorder="1" applyAlignment="1">
      <alignment horizontal="right" vertical="center"/>
    </xf>
    <xf numFmtId="165" fontId="2" fillId="3" borderId="4" xfId="1" applyNumberFormat="1" applyFont="1" applyFill="1" applyBorder="1" applyAlignment="1">
      <alignment horizontal="right" vertical="center"/>
    </xf>
    <xf numFmtId="168" fontId="5" fillId="3" borderId="4" xfId="1" applyNumberFormat="1" applyFont="1" applyFill="1" applyBorder="1" applyAlignment="1">
      <alignment horizontal="right" vertical="center"/>
    </xf>
    <xf numFmtId="9" fontId="4" fillId="0" borderId="4" xfId="2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indent="1"/>
    </xf>
    <xf numFmtId="167" fontId="4" fillId="0" borderId="4" xfId="2" applyNumberFormat="1" applyFont="1" applyFill="1" applyBorder="1" applyAlignment="1">
      <alignment horizontal="right" vertical="center"/>
    </xf>
    <xf numFmtId="167" fontId="4" fillId="3" borderId="4" xfId="2" applyNumberFormat="1" applyFont="1" applyFill="1" applyBorder="1" applyAlignment="1">
      <alignment horizontal="right" vertical="center"/>
    </xf>
    <xf numFmtId="170" fontId="5" fillId="0" borderId="4" xfId="1" applyNumberFormat="1" applyFont="1" applyFill="1" applyBorder="1" applyAlignment="1">
      <alignment horizontal="right" vertical="center"/>
    </xf>
    <xf numFmtId="170" fontId="5" fillId="3" borderId="4" xfId="1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165" fontId="4" fillId="0" borderId="4" xfId="1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165" fontId="2" fillId="0" borderId="4" xfId="1" applyNumberFormat="1" applyFont="1" applyFill="1" applyBorder="1" applyAlignment="1">
      <alignment horizontal="right" vertical="center"/>
    </xf>
    <xf numFmtId="166" fontId="3" fillId="0" borderId="15" xfId="2" applyNumberFormat="1" applyFont="1" applyFill="1" applyBorder="1" applyAlignment="1">
      <alignment horizontal="right" vertical="center"/>
    </xf>
    <xf numFmtId="0" fontId="0" fillId="0" borderId="0" xfId="0"/>
    <xf numFmtId="0" fontId="38" fillId="0" borderId="0" xfId="5"/>
    <xf numFmtId="0" fontId="40" fillId="0" borderId="0" xfId="5" applyFont="1"/>
    <xf numFmtId="49" fontId="38" fillId="37" borderId="0" xfId="5" applyNumberFormat="1" applyFill="1" applyAlignment="1">
      <alignment horizontal="right"/>
    </xf>
    <xf numFmtId="0" fontId="38" fillId="37" borderId="0" xfId="5" applyFill="1"/>
    <xf numFmtId="0" fontId="43" fillId="0" borderId="0" xfId="5" applyFont="1"/>
    <xf numFmtId="0" fontId="44" fillId="0" borderId="4" xfId="5" applyFont="1" applyBorder="1"/>
    <xf numFmtId="0" fontId="45" fillId="0" borderId="4" xfId="0" applyFont="1" applyBorder="1"/>
    <xf numFmtId="0" fontId="0" fillId="0" borderId="4" xfId="0" applyBorder="1"/>
    <xf numFmtId="0" fontId="23" fillId="3" borderId="1" xfId="0" applyFont="1" applyFill="1" applyBorder="1" applyAlignment="1">
      <alignment horizontal="left" vertical="center" wrapText="1"/>
    </xf>
    <xf numFmtId="0" fontId="41" fillId="0" borderId="0" xfId="5" applyFont="1"/>
    <xf numFmtId="0" fontId="47" fillId="0" borderId="0" xfId="0" applyFont="1"/>
    <xf numFmtId="0" fontId="39" fillId="37" borderId="0" xfId="52" applyFont="1" applyFill="1"/>
    <xf numFmtId="170" fontId="5" fillId="0" borderId="0" xfId="1" applyNumberFormat="1" applyFont="1" applyFill="1" applyBorder="1" applyAlignment="1">
      <alignment horizontal="right" vertical="center"/>
    </xf>
    <xf numFmtId="49" fontId="5" fillId="3" borderId="0" xfId="1" applyNumberFormat="1" applyFont="1" applyFill="1" applyBorder="1" applyAlignment="1">
      <alignment horizontal="right" vertical="center"/>
    </xf>
    <xf numFmtId="0" fontId="39" fillId="37" borderId="0" xfId="52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49" fillId="0" borderId="0" xfId="5" applyFont="1"/>
    <xf numFmtId="0" fontId="50" fillId="0" borderId="0" xfId="5" applyFont="1"/>
  </cellXfs>
  <cellStyles count="54">
    <cellStyle name="20 % - Akzent1" xfId="8" xr:uid="{7962DC38-973F-4C69-8104-3E841A985A55}"/>
    <cellStyle name="20 % - Akzent2" xfId="9" xr:uid="{77ED1FAD-C307-48FB-AC50-C31E32761A91}"/>
    <cellStyle name="20 % - Akzent3" xfId="10" xr:uid="{353C8E27-8058-41A7-B533-AA2F1FFBF1FC}"/>
    <cellStyle name="20 % - Akzent4" xfId="11" xr:uid="{BD18C8D4-C321-42FC-A775-8BD2EEEA9C1D}"/>
    <cellStyle name="20 % - Akzent5" xfId="12" xr:uid="{2FD30E3B-BBCA-4D95-80FE-B9DC9A795347}"/>
    <cellStyle name="20 % - Akzent6" xfId="13" xr:uid="{17D2B0D6-2172-4E34-A376-BE9C14717401}"/>
    <cellStyle name="40 % - Akzent1" xfId="14" xr:uid="{8C4C88C5-CD66-4671-BB9F-FE5888CDA744}"/>
    <cellStyle name="40 % - Akzent2" xfId="15" xr:uid="{A0348972-4705-44EC-920E-32DA3B23C95E}"/>
    <cellStyle name="40 % - Akzent3" xfId="16" xr:uid="{21DBB01E-43AA-4C66-80AF-CFE61B623E30}"/>
    <cellStyle name="40 % - Akzent4" xfId="17" xr:uid="{5A28BC9B-BC5C-42DE-BDAC-6907F2E3AD7D}"/>
    <cellStyle name="40 % - Akzent5" xfId="18" xr:uid="{4B3E2B68-E6E2-43BB-BBF9-C67B6DAE6A2A}"/>
    <cellStyle name="40 % - Akzent6" xfId="19" xr:uid="{3A9002E3-A0E4-47F8-A800-EBE085D88685}"/>
    <cellStyle name="60 % - Akzent1" xfId="20" xr:uid="{0F12E498-1D74-4AEF-9432-88A83C6C06F3}"/>
    <cellStyle name="60 % - Akzent2" xfId="21" xr:uid="{FBE25094-7EF7-419C-8733-3C214087358B}"/>
    <cellStyle name="60 % - Akzent3" xfId="22" xr:uid="{6F5C945D-6875-4380-A56E-823A3E01F123}"/>
    <cellStyle name="60 % - Akzent4" xfId="23" xr:uid="{C20C96FB-9C67-482E-9A5A-DD48AB19F57A}"/>
    <cellStyle name="60 % - Akzent5" xfId="24" xr:uid="{099E1912-CDB8-445F-BB9D-68DB1D401E61}"/>
    <cellStyle name="60 % - Akzent6" xfId="25" xr:uid="{37A70A2D-6854-4FEC-A92F-C22FA0DA15F9}"/>
    <cellStyle name="Akzent1" xfId="26" xr:uid="{7A871BF4-5068-479B-9F4D-170349E045DB}"/>
    <cellStyle name="Akzent2" xfId="27" xr:uid="{5443C01B-8AF9-4409-991D-19E8874AAC7A}"/>
    <cellStyle name="Akzent3" xfId="28" xr:uid="{A9CD73CC-4E57-47A7-9FC1-537F0030477E}"/>
    <cellStyle name="Akzent4" xfId="29" xr:uid="{AFB93B1D-272A-4620-AEAE-B51359FD27AF}"/>
    <cellStyle name="Akzent5" xfId="30" xr:uid="{E96E531E-CBE6-443B-9327-1054AA0AA360}"/>
    <cellStyle name="Akzent6" xfId="31" xr:uid="{D37EE784-BF03-4E51-BCDF-B5D6ACB321F8}"/>
    <cellStyle name="Ausgabe" xfId="32" xr:uid="{5B79D654-781B-441F-B7E9-51829B88B815}"/>
    <cellStyle name="Berechnung" xfId="33" xr:uid="{C214F2C4-C96C-44BF-9561-1456E60C6AA2}"/>
    <cellStyle name="Comma" xfId="1" builtinId="3"/>
    <cellStyle name="Eingabe" xfId="34" xr:uid="{661AED93-4BA9-41D9-A745-AF59CB8BC38D}"/>
    <cellStyle name="Ergebnis" xfId="35" xr:uid="{F962681D-EA5E-4075-9D0F-B4644F2BAD77}"/>
    <cellStyle name="Erklärender Text" xfId="36" xr:uid="{15FAD467-79E1-406C-A3FF-553CA1274598}"/>
    <cellStyle name="Gut" xfId="37" xr:uid="{E423F08E-125B-479C-B35D-B543B4233030}"/>
    <cellStyle name="Hyperlink" xfId="52" builtinId="8"/>
    <cellStyle name="Komma 2" xfId="48" xr:uid="{171CFB2F-A6B8-4681-8F8E-5261BB870C88}"/>
    <cellStyle name="Komma 2 2" xfId="49" xr:uid="{BD73CE94-967E-45D8-8CC8-B7A3AD1E027F}"/>
    <cellStyle name="Komma 2_Gesamtergebnisrechnung" xfId="50" xr:uid="{52A220AA-8947-4AFF-9744-355CDFBEDE5C}"/>
    <cellStyle name="LURowHeaderBold" xfId="4" xr:uid="{3A801185-90F9-4211-ACBF-38CF9528FA2E}"/>
    <cellStyle name="Normal" xfId="0" builtinId="0"/>
    <cellStyle name="Notiz" xfId="38" xr:uid="{A224A341-EB09-498A-822A-1C853E406CE7}"/>
    <cellStyle name="Percent" xfId="2" builtinId="5"/>
    <cellStyle name="Prozent 2" xfId="6" xr:uid="{B637AAE4-2D40-409F-A9F6-A7A942FF58E5}"/>
    <cellStyle name="Prozent 2 2" xfId="7" xr:uid="{CDCB2BCD-86D2-4BEE-8FA5-83D489DE6059}"/>
    <cellStyle name="SAPHierarchyCell0" xfId="3" xr:uid="{18D1008B-2A6D-48DF-91C6-2BA9F3F47A5E}"/>
    <cellStyle name="Schlecht" xfId="39" xr:uid="{709851EB-BF15-49FD-B20E-7E41C782010F}"/>
    <cellStyle name="Standard 2" xfId="5" xr:uid="{3F9E5B54-40FF-4FF5-9C1D-07AA89F3C536}"/>
    <cellStyle name="Standard 3" xfId="51" xr:uid="{0C88C022-9FFB-4CE7-8EB8-DA8BB3B60549}"/>
    <cellStyle name="Table - Text" xfId="53" xr:uid="{EA170C9D-49D1-4CE0-A836-46444A0A6AD2}"/>
    <cellStyle name="Verknüpfte Zelle" xfId="45" xr:uid="{32EAE4E6-141A-4CD9-B912-01F84D2A732A}"/>
    <cellStyle name="Warnender Text" xfId="46" xr:uid="{6B8C3A0C-3239-4FE9-866B-0C271703619A}"/>
    <cellStyle name="Überschrift" xfId="40" xr:uid="{F4C32F38-80B6-4BA1-8058-1083711F9289}"/>
    <cellStyle name="Überschrift 1" xfId="41" xr:uid="{AA05B1A9-CCF2-4309-8BAC-2A1D2D7F56B7}"/>
    <cellStyle name="Überschrift 2" xfId="42" xr:uid="{65F6ED31-765A-45D4-804A-AACA58237650}"/>
    <cellStyle name="Überschrift 3" xfId="43" xr:uid="{51119B6E-B488-49D4-94D1-61C81DBED340}"/>
    <cellStyle name="Überschrift 4" xfId="44" xr:uid="{1E7E0561-0C8E-4E8E-8035-3C3C23E318F1}"/>
    <cellStyle name="Zelle überprüfen" xfId="47" xr:uid="{AAD0B380-AB25-4138-8E3F-3DEB0B987737}"/>
  </cellStyles>
  <dxfs count="0"/>
  <tableStyles count="0" defaultTableStyle="TableStyleMedium2" defaultPivotStyle="PivotStyleLight16"/>
  <colors>
    <mruColors>
      <color rgb="FFDDD9C3"/>
      <color rgb="FF9B9157"/>
      <color rgb="FF4E4D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 Lundbeck A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 Lundbeck AS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 Lundbeck AS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 Lundbeck AS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 Lundbeck AS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 Lundbeck AS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 Lundbeck 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276225</xdr:colOff>
      <xdr:row>0</xdr:row>
      <xdr:rowOff>38100</xdr:rowOff>
    </xdr:from>
    <xdr:to>
      <xdr:col>30</xdr:col>
      <xdr:colOff>207919</xdr:colOff>
      <xdr:row>1</xdr:row>
      <xdr:rowOff>152400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CF1076-453D-9A9F-46A1-3F3CEAD090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0964" b="27430"/>
        <a:stretch/>
      </xdr:blipFill>
      <xdr:spPr>
        <a:xfrm>
          <a:off x="11649075" y="38100"/>
          <a:ext cx="1962424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85725</xdr:colOff>
      <xdr:row>0</xdr:row>
      <xdr:rowOff>28575</xdr:rowOff>
    </xdr:from>
    <xdr:to>
      <xdr:col>30</xdr:col>
      <xdr:colOff>396514</xdr:colOff>
      <xdr:row>1</xdr:row>
      <xdr:rowOff>135255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7EF1C6-F6F6-4D5E-8DD7-C6B1605330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0964" b="27430"/>
        <a:stretch/>
      </xdr:blipFill>
      <xdr:spPr>
        <a:xfrm>
          <a:off x="12392025" y="28575"/>
          <a:ext cx="1962424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285750</xdr:colOff>
      <xdr:row>0</xdr:row>
      <xdr:rowOff>28575</xdr:rowOff>
    </xdr:from>
    <xdr:to>
      <xdr:col>26</xdr:col>
      <xdr:colOff>402229</xdr:colOff>
      <xdr:row>1</xdr:row>
      <xdr:rowOff>135255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922594-BAC6-420A-B14E-7106267377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0964" b="27430"/>
        <a:stretch/>
      </xdr:blipFill>
      <xdr:spPr>
        <a:xfrm>
          <a:off x="11696700" y="28575"/>
          <a:ext cx="1962424" cy="304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238125</xdr:colOff>
      <xdr:row>0</xdr:row>
      <xdr:rowOff>38100</xdr:rowOff>
    </xdr:from>
    <xdr:to>
      <xdr:col>22</xdr:col>
      <xdr:colOff>59329</xdr:colOff>
      <xdr:row>1</xdr:row>
      <xdr:rowOff>152400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CEA25C-3677-431C-9922-CBD706CF5C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0964" b="27430"/>
        <a:stretch/>
      </xdr:blipFill>
      <xdr:spPr>
        <a:xfrm>
          <a:off x="9115425" y="38100"/>
          <a:ext cx="1962424" cy="304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209550</xdr:colOff>
      <xdr:row>0</xdr:row>
      <xdr:rowOff>38100</xdr:rowOff>
    </xdr:from>
    <xdr:to>
      <xdr:col>27</xdr:col>
      <xdr:colOff>286024</xdr:colOff>
      <xdr:row>1</xdr:row>
      <xdr:rowOff>152400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02B32C-DF95-477C-A6E7-8FCF9AC72E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0964" b="27430"/>
        <a:stretch/>
      </xdr:blipFill>
      <xdr:spPr>
        <a:xfrm>
          <a:off x="13125450" y="38100"/>
          <a:ext cx="1962424" cy="304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85725</xdr:colOff>
      <xdr:row>0</xdr:row>
      <xdr:rowOff>57150</xdr:rowOff>
    </xdr:from>
    <xdr:to>
      <xdr:col>30</xdr:col>
      <xdr:colOff>364129</xdr:colOff>
      <xdr:row>1</xdr:row>
      <xdr:rowOff>167640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E35204-65B3-4A2A-A14A-589001A557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0964" b="27430"/>
        <a:stretch/>
      </xdr:blipFill>
      <xdr:spPr>
        <a:xfrm>
          <a:off x="12192000" y="57150"/>
          <a:ext cx="1962424" cy="304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152400</xdr:colOff>
      <xdr:row>0</xdr:row>
      <xdr:rowOff>38100</xdr:rowOff>
    </xdr:from>
    <xdr:to>
      <xdr:col>16</xdr:col>
      <xdr:colOff>171724</xdr:colOff>
      <xdr:row>1</xdr:row>
      <xdr:rowOff>152400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17EE17-EB1C-45AD-87AF-7A51D94D97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0964" b="27430"/>
        <a:stretch/>
      </xdr:blipFill>
      <xdr:spPr>
        <a:xfrm>
          <a:off x="7162800" y="38100"/>
          <a:ext cx="1962424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16.bin"/><Relationship Id="rId1" Type="http://schemas.openxmlformats.org/officeDocument/2006/relationships/customProperty" Target="../customProperty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31B48-0588-4D34-A509-C915F8046FD7}">
  <sheetPr codeName="Sheet1">
    <tabColor rgb="FFFFC000"/>
  </sheetPr>
  <dimension ref="A2:L37"/>
  <sheetViews>
    <sheetView showGridLines="0" tabSelected="1" workbookViewId="0">
      <selection activeCell="G30" sqref="G30"/>
    </sheetView>
  </sheetViews>
  <sheetFormatPr defaultRowHeight="15" x14ac:dyDescent="0.25"/>
  <cols>
    <col min="1" max="1" width="2.140625" style="147" customWidth="1"/>
    <col min="2" max="2" width="8.85546875" customWidth="1"/>
    <col min="3" max="3" width="11.28515625" customWidth="1"/>
    <col min="4" max="4" width="10.28515625" customWidth="1"/>
    <col min="5" max="5" width="8.85546875" customWidth="1"/>
  </cols>
  <sheetData>
    <row r="2" spans="2:12" ht="20.25" x14ac:dyDescent="0.3">
      <c r="B2" s="169" t="s">
        <v>180</v>
      </c>
      <c r="C2" s="147"/>
      <c r="D2" s="147"/>
    </row>
    <row r="3" spans="2:12" s="147" customFormat="1" ht="14.45" customHeight="1" x14ac:dyDescent="0.25"/>
    <row r="4" spans="2:12" ht="15.75" x14ac:dyDescent="0.25">
      <c r="B4" s="168" t="s">
        <v>181</v>
      </c>
      <c r="C4" s="147"/>
      <c r="D4" s="147"/>
    </row>
    <row r="5" spans="2:12" s="147" customFormat="1" x14ac:dyDescent="0.25"/>
    <row r="6" spans="2:12" s="147" customFormat="1" x14ac:dyDescent="0.25">
      <c r="B6" s="152" t="s">
        <v>160</v>
      </c>
    </row>
    <row r="7" spans="2:12" s="147" customFormat="1" x14ac:dyDescent="0.25">
      <c r="B7" s="148" t="s">
        <v>167</v>
      </c>
    </row>
    <row r="8" spans="2:12" s="147" customFormat="1" ht="6.75" customHeight="1" x14ac:dyDescent="0.25">
      <c r="B8" s="148"/>
    </row>
    <row r="9" spans="2:12" x14ac:dyDescent="0.25">
      <c r="B9" s="153" t="s">
        <v>161</v>
      </c>
      <c r="C9" s="154"/>
      <c r="D9" s="154"/>
      <c r="E9" s="154"/>
      <c r="F9" s="154"/>
      <c r="G9" s="154"/>
      <c r="H9" s="154"/>
      <c r="I9" s="154"/>
      <c r="J9" s="155"/>
      <c r="K9" s="155"/>
      <c r="L9" s="155"/>
    </row>
    <row r="10" spans="2:12" x14ac:dyDescent="0.25">
      <c r="B10" s="157" t="s">
        <v>164</v>
      </c>
      <c r="C10" s="147"/>
      <c r="D10" s="147"/>
      <c r="F10" s="157" t="s">
        <v>196</v>
      </c>
      <c r="G10" s="147"/>
    </row>
    <row r="11" spans="2:12" x14ac:dyDescent="0.25">
      <c r="B11" s="148" t="s">
        <v>163</v>
      </c>
      <c r="C11" s="147"/>
      <c r="D11" s="147"/>
      <c r="F11" s="148" t="s">
        <v>173</v>
      </c>
      <c r="G11" s="147"/>
    </row>
    <row r="12" spans="2:12" x14ac:dyDescent="0.25">
      <c r="B12" s="148" t="s">
        <v>165</v>
      </c>
      <c r="C12" s="147"/>
      <c r="D12" s="147"/>
      <c r="F12" s="148" t="s">
        <v>174</v>
      </c>
      <c r="G12" s="147"/>
    </row>
    <row r="13" spans="2:12" x14ac:dyDescent="0.25">
      <c r="B13" s="148" t="s">
        <v>166</v>
      </c>
      <c r="C13" s="147"/>
      <c r="D13" s="147"/>
      <c r="F13" s="148" t="s">
        <v>175</v>
      </c>
      <c r="G13" s="147"/>
    </row>
    <row r="14" spans="2:12" x14ac:dyDescent="0.25">
      <c r="C14" s="147"/>
      <c r="D14" s="147"/>
      <c r="F14" s="148"/>
      <c r="G14" s="147"/>
    </row>
    <row r="15" spans="2:12" ht="13.9" customHeight="1" x14ac:dyDescent="0.4">
      <c r="B15" s="149"/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2:12" ht="30.75" thickBot="1" x14ac:dyDescent="0.3">
      <c r="B16" s="156" t="s">
        <v>162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2" ht="15.75" thickTop="1" x14ac:dyDescent="0.25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</row>
    <row r="18" spans="2:12" s="147" customFormat="1" x14ac:dyDescent="0.25">
      <c r="B18" s="162" t="s">
        <v>168</v>
      </c>
      <c r="C18" s="162"/>
    </row>
    <row r="19" spans="2:12" s="147" customFormat="1" x14ac:dyDescent="0.25">
      <c r="B19" s="158"/>
    </row>
    <row r="20" spans="2:12" s="147" customFormat="1" x14ac:dyDescent="0.25">
      <c r="B20" s="162" t="s">
        <v>169</v>
      </c>
      <c r="C20" s="162"/>
    </row>
    <row r="21" spans="2:12" s="147" customFormat="1" x14ac:dyDescent="0.25">
      <c r="B21" s="150"/>
    </row>
    <row r="22" spans="2:12" s="147" customFormat="1" x14ac:dyDescent="0.25">
      <c r="B22" s="159" t="s">
        <v>170</v>
      </c>
    </row>
    <row r="23" spans="2:12" s="147" customFormat="1" x14ac:dyDescent="0.25">
      <c r="B23" s="151"/>
    </row>
    <row r="24" spans="2:12" x14ac:dyDescent="0.25">
      <c r="B24" s="162" t="s">
        <v>171</v>
      </c>
      <c r="C24" s="162"/>
      <c r="D24" s="147"/>
      <c r="E24" s="147"/>
      <c r="F24" s="147"/>
      <c r="G24" s="147"/>
      <c r="H24" s="147"/>
      <c r="I24" s="147"/>
      <c r="J24" s="147"/>
      <c r="K24" s="147"/>
      <c r="L24" s="147"/>
    </row>
    <row r="26" spans="2:12" x14ac:dyDescent="0.25">
      <c r="B26" s="162" t="s">
        <v>172</v>
      </c>
      <c r="C26" s="162"/>
    </row>
    <row r="27" spans="2:12" x14ac:dyDescent="0.25">
      <c r="B27" s="150"/>
    </row>
    <row r="28" spans="2:12" x14ac:dyDescent="0.25">
      <c r="B28" s="159" t="s">
        <v>177</v>
      </c>
    </row>
    <row r="29" spans="2:12" x14ac:dyDescent="0.25">
      <c r="B29" s="151"/>
    </row>
    <row r="30" spans="2:12" x14ac:dyDescent="0.25">
      <c r="B30" s="162" t="s">
        <v>176</v>
      </c>
      <c r="C30" s="162"/>
      <c r="D30" s="162"/>
    </row>
    <row r="31" spans="2:12" x14ac:dyDescent="0.25">
      <c r="B31" s="151"/>
    </row>
    <row r="37" spans="2:2" x14ac:dyDescent="0.25">
      <c r="B37" s="147"/>
    </row>
  </sheetData>
  <sheetProtection formatCells="0" formatColumns="0" formatRows="0" insertColumns="0" insertRows="0" insertHyperlinks="0" selectLockedCells="1" selectUnlockedCells="1"/>
  <mergeCells count="5">
    <mergeCell ref="B18:C18"/>
    <mergeCell ref="B20:C20"/>
    <mergeCell ref="B24:C24"/>
    <mergeCell ref="B26:C26"/>
    <mergeCell ref="B30:D30"/>
  </mergeCells>
  <hyperlinks>
    <hyperlink ref="B18:C18" location="'1. Financial highlights'!A1" display="1 Financial highlights" xr:uid="{B5CB9E18-3754-469C-B11F-330B4950C4A0}"/>
    <hyperlink ref="B20:C20" location="'2. Group P&amp;L'!A1" display="2 Group P&amp;L" xr:uid="{6B32EC0A-C89B-4A68-9F95-DE7770EB43BB}"/>
    <hyperlink ref="B22" location="'3. OCI'!A1" display="3 OCI" xr:uid="{E4D3A5FF-E472-4021-8C57-649DE9FD7716}"/>
    <hyperlink ref="B24:C24" location="'4. Balance sheet'!A1" display="4 Balance sheet" xr:uid="{15D6B577-C6FD-4143-A508-9F94A179273A}"/>
    <hyperlink ref="B26:C26" location="'5. Cash Flow'!A1" display="5 Cash flow" xr:uid="{B11D0107-BB64-46F5-94F1-59E6CEC44FBA}"/>
    <hyperlink ref="B28" location="'6. Sales'!A1" display="6 Sales" xr:uid="{2D4FC02D-C029-413D-A3F3-9C7CF381BE8F}"/>
    <hyperlink ref="B30:D30" location="'7. Adj. EBITDA recon.'!A1" display="7 Adjusted EBITDA Reconciliation" xr:uid="{B06559FC-7286-44FE-BF31-9491630CD200}"/>
  </hyperlink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B2BE8-732A-4D29-9A4E-5360D55744E0}">
  <sheetPr codeName="Sheet2"/>
  <dimension ref="B2:AB42"/>
  <sheetViews>
    <sheetView showGridLines="0" zoomScaleNormal="100" workbookViewId="0">
      <selection activeCell="I31" sqref="I31"/>
    </sheetView>
  </sheetViews>
  <sheetFormatPr defaultRowHeight="15" x14ac:dyDescent="0.25"/>
  <cols>
    <col min="1" max="1" width="2.7109375" customWidth="1"/>
    <col min="2" max="2" width="38" bestFit="1" customWidth="1"/>
    <col min="3" max="7" width="6.28515625" customWidth="1"/>
    <col min="8" max="8" width="6.28515625" hidden="1" customWidth="1"/>
    <col min="9" max="9" width="6.28515625" style="147" hidden="1" customWidth="1"/>
    <col min="10" max="10" width="6.28515625" hidden="1" customWidth="1"/>
    <col min="11" max="11" width="0.7109375" customWidth="1"/>
    <col min="12" max="12" width="6.85546875" bestFit="1" customWidth="1"/>
    <col min="13" max="16" width="6.28515625" customWidth="1"/>
    <col min="17" max="17" width="6.28515625" hidden="1" customWidth="1"/>
    <col min="18" max="18" width="6.28515625" style="147" hidden="1" customWidth="1"/>
    <col min="19" max="19" width="6.28515625" hidden="1" customWidth="1"/>
    <col min="20" max="20" width="9.140625" style="147" customWidth="1"/>
    <col min="21" max="25" width="6.28515625" customWidth="1"/>
    <col min="26" max="26" width="6.28515625" hidden="1" customWidth="1"/>
    <col min="27" max="27" width="6.28515625" style="147" hidden="1" customWidth="1"/>
    <col min="28" max="28" width="6.28515625" hidden="1" customWidth="1"/>
  </cols>
  <sheetData>
    <row r="2" spans="2:28" x14ac:dyDescent="0.25">
      <c r="B2" s="64" t="s">
        <v>42</v>
      </c>
    </row>
    <row r="3" spans="2:28" x14ac:dyDescent="0.25">
      <c r="B3" s="1"/>
      <c r="C3" s="163">
        <v>2023</v>
      </c>
      <c r="D3" s="163"/>
      <c r="E3" s="163"/>
      <c r="F3" s="163"/>
      <c r="G3" s="163"/>
      <c r="H3" s="163"/>
      <c r="I3" s="163"/>
      <c r="J3" s="163"/>
      <c r="K3" s="46"/>
      <c r="L3" s="163">
        <v>2022</v>
      </c>
      <c r="M3" s="163"/>
      <c r="N3" s="163"/>
      <c r="O3" s="163"/>
      <c r="P3" s="163"/>
      <c r="Q3" s="163"/>
      <c r="R3" s="163"/>
      <c r="S3" s="163"/>
      <c r="T3" s="46"/>
      <c r="U3" s="163" t="s">
        <v>38</v>
      </c>
      <c r="V3" s="163"/>
      <c r="W3" s="163"/>
      <c r="X3" s="163"/>
      <c r="Y3" s="163"/>
      <c r="Z3" s="163"/>
      <c r="AA3" s="163"/>
      <c r="AB3" s="163"/>
    </row>
    <row r="4" spans="2:28" ht="15.75" thickBot="1" x14ac:dyDescent="0.3">
      <c r="B4" s="2" t="s">
        <v>0</v>
      </c>
      <c r="C4" s="40" t="s">
        <v>31</v>
      </c>
      <c r="D4" s="40" t="s">
        <v>32</v>
      </c>
      <c r="E4" s="40" t="s">
        <v>33</v>
      </c>
      <c r="F4" s="3" t="s">
        <v>34</v>
      </c>
      <c r="G4" s="3" t="s">
        <v>35</v>
      </c>
      <c r="H4" s="40" t="s">
        <v>36</v>
      </c>
      <c r="I4" s="40" t="s">
        <v>182</v>
      </c>
      <c r="J4" s="40" t="s">
        <v>37</v>
      </c>
      <c r="K4" s="40"/>
      <c r="L4" s="40" t="s">
        <v>31</v>
      </c>
      <c r="M4" s="40" t="s">
        <v>32</v>
      </c>
      <c r="N4" s="40" t="s">
        <v>33</v>
      </c>
      <c r="O4" s="40" t="s">
        <v>34</v>
      </c>
      <c r="P4" s="40" t="s">
        <v>35</v>
      </c>
      <c r="Q4" s="40" t="s">
        <v>36</v>
      </c>
      <c r="R4" s="40" t="s">
        <v>182</v>
      </c>
      <c r="S4" s="40" t="s">
        <v>37</v>
      </c>
      <c r="T4" s="40"/>
      <c r="U4" s="40" t="s">
        <v>31</v>
      </c>
      <c r="V4" s="40" t="s">
        <v>32</v>
      </c>
      <c r="W4" s="40" t="s">
        <v>33</v>
      </c>
      <c r="X4" s="40" t="s">
        <v>34</v>
      </c>
      <c r="Y4" s="40" t="s">
        <v>35</v>
      </c>
      <c r="Z4" s="40" t="s">
        <v>36</v>
      </c>
      <c r="AA4" s="40" t="s">
        <v>182</v>
      </c>
      <c r="AB4" s="40" t="s">
        <v>37</v>
      </c>
    </row>
    <row r="5" spans="2:28" ht="15.75" thickTop="1" x14ac:dyDescent="0.25">
      <c r="B5" s="144" t="s">
        <v>1</v>
      </c>
      <c r="C5" s="145">
        <v>5044</v>
      </c>
      <c r="D5" s="145">
        <v>4938</v>
      </c>
      <c r="E5" s="145">
        <v>9982</v>
      </c>
      <c r="F5" s="134">
        <v>4952</v>
      </c>
      <c r="G5" s="134">
        <v>14934</v>
      </c>
      <c r="H5" s="145"/>
      <c r="I5" s="145"/>
      <c r="J5" s="145"/>
      <c r="K5" s="145"/>
      <c r="L5" s="145">
        <v>4372</v>
      </c>
      <c r="M5" s="145">
        <v>4475</v>
      </c>
      <c r="N5" s="145">
        <v>8847</v>
      </c>
      <c r="O5" s="145">
        <v>4719</v>
      </c>
      <c r="P5" s="145">
        <v>13566</v>
      </c>
      <c r="Q5" s="145">
        <v>4680</v>
      </c>
      <c r="R5" s="145">
        <v>9399</v>
      </c>
      <c r="S5" s="145">
        <v>18246</v>
      </c>
      <c r="U5" s="146">
        <v>0.15</v>
      </c>
      <c r="V5" s="146">
        <v>0.1</v>
      </c>
      <c r="W5" s="146">
        <v>0.13</v>
      </c>
      <c r="X5" s="146">
        <v>0.05</v>
      </c>
      <c r="Y5" s="146">
        <v>0.1</v>
      </c>
      <c r="Z5" s="146"/>
      <c r="AA5" s="146"/>
      <c r="AB5" s="146"/>
    </row>
    <row r="6" spans="2:28" x14ac:dyDescent="0.25">
      <c r="B6" s="4" t="s">
        <v>2</v>
      </c>
      <c r="C6" s="41">
        <v>4003</v>
      </c>
      <c r="D6" s="41">
        <v>3800</v>
      </c>
      <c r="E6" s="41">
        <v>7803</v>
      </c>
      <c r="F6" s="5">
        <v>3854</v>
      </c>
      <c r="G6" s="5">
        <v>11657</v>
      </c>
      <c r="H6" s="41"/>
      <c r="I6" s="41"/>
      <c r="J6" s="41"/>
      <c r="K6" s="41"/>
      <c r="L6" s="41">
        <v>3527</v>
      </c>
      <c r="M6" s="41">
        <v>3509</v>
      </c>
      <c r="N6" s="41">
        <v>7036</v>
      </c>
      <c r="O6" s="41">
        <v>3758</v>
      </c>
      <c r="P6" s="41">
        <v>10794</v>
      </c>
      <c r="Q6" s="41">
        <v>3501</v>
      </c>
      <c r="R6" s="41">
        <v>7259</v>
      </c>
      <c r="S6" s="41">
        <v>14295</v>
      </c>
      <c r="U6" s="6">
        <v>0.13</v>
      </c>
      <c r="V6" s="6">
        <v>0.08</v>
      </c>
      <c r="W6" s="6">
        <v>0.11</v>
      </c>
      <c r="X6" s="6">
        <v>0.03</v>
      </c>
      <c r="Y6" s="6">
        <v>0.08</v>
      </c>
      <c r="Z6" s="7"/>
      <c r="AA6" s="7"/>
      <c r="AB6" s="7"/>
    </row>
    <row r="7" spans="2:28" x14ac:dyDescent="0.25">
      <c r="B7" s="8" t="s">
        <v>3</v>
      </c>
      <c r="C7" s="42">
        <v>0.79361617763679615</v>
      </c>
      <c r="D7" s="42">
        <v>0.76954232482786555</v>
      </c>
      <c r="E7" s="42">
        <v>0.78170707273091566</v>
      </c>
      <c r="F7" s="9">
        <v>0.77827140549273022</v>
      </c>
      <c r="G7" s="9">
        <v>0.78056783179322353</v>
      </c>
      <c r="H7" s="42"/>
      <c r="I7" s="42"/>
      <c r="J7" s="42"/>
      <c r="K7" s="42"/>
      <c r="L7" s="42">
        <v>0.80672461116193961</v>
      </c>
      <c r="M7" s="42">
        <v>0.78413407821229053</v>
      </c>
      <c r="N7" s="42">
        <v>0.79529784107607093</v>
      </c>
      <c r="O7" s="42">
        <v>0.79635515999152362</v>
      </c>
      <c r="P7" s="42">
        <v>0.79566563467492257</v>
      </c>
      <c r="Q7" s="42">
        <v>0.74807692307692308</v>
      </c>
      <c r="R7" s="42">
        <v>0.77231620385147359</v>
      </c>
      <c r="S7" s="42">
        <v>0.78345938835909246</v>
      </c>
      <c r="U7" s="13"/>
      <c r="V7" s="13"/>
      <c r="W7" s="13"/>
      <c r="X7" s="13"/>
      <c r="Y7" s="13"/>
      <c r="Z7" s="10"/>
      <c r="AA7" s="10"/>
      <c r="AB7" s="10"/>
    </row>
    <row r="8" spans="2:28" x14ac:dyDescent="0.25">
      <c r="B8" s="142" t="s">
        <v>39</v>
      </c>
      <c r="C8" s="31">
        <v>4568</v>
      </c>
      <c r="D8" s="31">
        <v>4407</v>
      </c>
      <c r="E8" s="31">
        <v>8975</v>
      </c>
      <c r="F8" s="12">
        <v>4368</v>
      </c>
      <c r="G8" s="12">
        <v>13343</v>
      </c>
      <c r="H8" s="31"/>
      <c r="I8" s="31"/>
      <c r="J8" s="31"/>
      <c r="K8" s="31"/>
      <c r="L8" s="31">
        <v>3895</v>
      </c>
      <c r="M8" s="31">
        <v>3882</v>
      </c>
      <c r="N8" s="31">
        <v>7777</v>
      </c>
      <c r="O8" s="31">
        <v>4167</v>
      </c>
      <c r="P8" s="31">
        <v>11944</v>
      </c>
      <c r="Q8" s="31">
        <v>4189</v>
      </c>
      <c r="R8" s="31">
        <v>8356</v>
      </c>
      <c r="S8" s="31">
        <v>16133</v>
      </c>
      <c r="U8" s="126">
        <v>0.17</v>
      </c>
      <c r="V8" s="126">
        <v>0.14000000000000001</v>
      </c>
      <c r="W8" s="126">
        <v>0.15</v>
      </c>
      <c r="X8" s="126">
        <v>0.05</v>
      </c>
      <c r="Y8" s="126">
        <v>0.12</v>
      </c>
      <c r="Z8" s="10"/>
      <c r="AA8" s="10"/>
      <c r="AB8" s="10"/>
    </row>
    <row r="9" spans="2:28" x14ac:dyDescent="0.25">
      <c r="B9" s="137" t="s">
        <v>4</v>
      </c>
      <c r="C9" s="138">
        <v>0.9056304520222046</v>
      </c>
      <c r="D9" s="138">
        <v>0.89246658566221138</v>
      </c>
      <c r="E9" s="138">
        <v>0.89911841314365859</v>
      </c>
      <c r="F9" s="139">
        <v>0.88206785137318255</v>
      </c>
      <c r="G9" s="139">
        <v>0.89346457747421992</v>
      </c>
      <c r="H9" s="138"/>
      <c r="I9" s="138"/>
      <c r="J9" s="138"/>
      <c r="K9" s="138"/>
      <c r="L9" s="138">
        <v>0.89089661482159199</v>
      </c>
      <c r="M9" s="138">
        <v>0.86748603351955311</v>
      </c>
      <c r="N9" s="138">
        <v>0.87905504690855663</v>
      </c>
      <c r="O9" s="138">
        <v>0.88300000000000001</v>
      </c>
      <c r="P9" s="138">
        <v>0.88</v>
      </c>
      <c r="Q9" s="138">
        <v>0.89500000000000002</v>
      </c>
      <c r="R9" s="138">
        <v>0.88903074795190973</v>
      </c>
      <c r="S9" s="138">
        <v>0.88400000000000001</v>
      </c>
      <c r="U9" s="136"/>
      <c r="V9" s="136"/>
      <c r="W9" s="136"/>
      <c r="X9" s="130"/>
      <c r="Y9" s="136"/>
      <c r="Z9" s="143"/>
      <c r="AA9" s="143"/>
      <c r="AB9" s="143"/>
    </row>
    <row r="10" spans="2:28" x14ac:dyDescent="0.25">
      <c r="B10" s="11" t="s">
        <v>5</v>
      </c>
      <c r="C10" s="43">
        <v>1673</v>
      </c>
      <c r="D10" s="43">
        <v>1828</v>
      </c>
      <c r="E10" s="43">
        <v>3501</v>
      </c>
      <c r="F10" s="14">
        <v>1796</v>
      </c>
      <c r="G10" s="14">
        <v>5297</v>
      </c>
      <c r="H10" s="43"/>
      <c r="I10" s="43"/>
      <c r="J10" s="43"/>
      <c r="K10" s="43"/>
      <c r="L10" s="43">
        <v>1435</v>
      </c>
      <c r="M10" s="43">
        <v>1652</v>
      </c>
      <c r="N10" s="43">
        <v>3087</v>
      </c>
      <c r="O10" s="43">
        <v>1653</v>
      </c>
      <c r="P10" s="43">
        <v>4740</v>
      </c>
      <c r="Q10" s="43">
        <v>1870</v>
      </c>
      <c r="R10" s="43">
        <v>3523</v>
      </c>
      <c r="S10" s="43">
        <v>6610</v>
      </c>
      <c r="U10" s="13">
        <v>0.17</v>
      </c>
      <c r="V10" s="13">
        <v>0.11</v>
      </c>
      <c r="W10" s="13">
        <v>0.13</v>
      </c>
      <c r="X10" s="16">
        <v>0.09</v>
      </c>
      <c r="Y10" s="16">
        <v>0.12</v>
      </c>
      <c r="Z10" s="10"/>
      <c r="AA10" s="10"/>
      <c r="AB10" s="10"/>
    </row>
    <row r="11" spans="2:28" x14ac:dyDescent="0.25">
      <c r="B11" s="8" t="s">
        <v>6</v>
      </c>
      <c r="C11" s="42">
        <v>0.33168120539254559</v>
      </c>
      <c r="D11" s="42">
        <v>0.37019036046982584</v>
      </c>
      <c r="E11" s="42">
        <v>0.35073131636946503</v>
      </c>
      <c r="F11" s="9">
        <v>0.36268174474959614</v>
      </c>
      <c r="G11" s="9">
        <v>0.3546939868755859</v>
      </c>
      <c r="H11" s="42"/>
      <c r="I11" s="42"/>
      <c r="J11" s="42"/>
      <c r="K11" s="42"/>
      <c r="L11" s="42">
        <v>0.32800000000000001</v>
      </c>
      <c r="M11" s="42">
        <v>0.36899999999999999</v>
      </c>
      <c r="N11" s="42">
        <v>0.34899999999999998</v>
      </c>
      <c r="O11" s="42">
        <v>0.35</v>
      </c>
      <c r="P11" s="42">
        <v>0.34899999999999998</v>
      </c>
      <c r="Q11" s="42">
        <v>0.4</v>
      </c>
      <c r="R11" s="42">
        <v>0.37482710926694329</v>
      </c>
      <c r="S11" s="42">
        <v>0.36199999999999999</v>
      </c>
      <c r="U11" s="13"/>
      <c r="V11" s="13"/>
      <c r="W11" s="13"/>
      <c r="X11" s="13"/>
      <c r="Y11" s="13"/>
      <c r="Z11" s="10"/>
      <c r="AA11" s="10"/>
      <c r="AB11" s="10"/>
    </row>
    <row r="12" spans="2:28" x14ac:dyDescent="0.25">
      <c r="B12" s="11" t="s">
        <v>7</v>
      </c>
      <c r="C12" s="43">
        <v>258</v>
      </c>
      <c r="D12" s="43">
        <v>306</v>
      </c>
      <c r="E12" s="43">
        <v>564</v>
      </c>
      <c r="F12" s="14">
        <v>351</v>
      </c>
      <c r="G12" s="14">
        <v>915</v>
      </c>
      <c r="H12" s="43"/>
      <c r="I12" s="43"/>
      <c r="J12" s="43"/>
      <c r="K12" s="43"/>
      <c r="L12" s="43">
        <v>236</v>
      </c>
      <c r="M12" s="43">
        <v>273</v>
      </c>
      <c r="N12" s="43">
        <v>509</v>
      </c>
      <c r="O12" s="43">
        <v>247</v>
      </c>
      <c r="P12" s="43">
        <v>756</v>
      </c>
      <c r="Q12" s="43">
        <v>323</v>
      </c>
      <c r="R12" s="43">
        <v>570</v>
      </c>
      <c r="S12" s="43">
        <v>1079</v>
      </c>
      <c r="U12" s="13">
        <v>0.09</v>
      </c>
      <c r="V12" s="13">
        <v>0.12</v>
      </c>
      <c r="W12" s="13">
        <v>0.11</v>
      </c>
      <c r="X12" s="13">
        <v>0.42</v>
      </c>
      <c r="Y12" s="13">
        <v>0.21</v>
      </c>
      <c r="Z12" s="10"/>
      <c r="AA12" s="10"/>
      <c r="AB12" s="10"/>
    </row>
    <row r="13" spans="2:28" x14ac:dyDescent="0.25">
      <c r="B13" s="8" t="s">
        <v>8</v>
      </c>
      <c r="C13" s="42">
        <v>5.1149881046788262E-2</v>
      </c>
      <c r="D13" s="42">
        <v>6.1968408262454436E-2</v>
      </c>
      <c r="E13" s="42">
        <v>5.6501703065517932E-2</v>
      </c>
      <c r="F13" s="9">
        <v>7.0880452342487882E-2</v>
      </c>
      <c r="G13" s="9">
        <v>6.1269586179188429E-2</v>
      </c>
      <c r="H13" s="42"/>
      <c r="I13" s="42"/>
      <c r="J13" s="42"/>
      <c r="K13" s="42"/>
      <c r="L13" s="42">
        <v>5.3999999999999999E-2</v>
      </c>
      <c r="M13" s="42">
        <v>6.0999999999999999E-2</v>
      </c>
      <c r="N13" s="42">
        <v>5.8000000000000003E-2</v>
      </c>
      <c r="O13" s="42">
        <v>5.1999999999999998E-2</v>
      </c>
      <c r="P13" s="42">
        <v>5.6000000000000001E-2</v>
      </c>
      <c r="Q13" s="42">
        <v>6.9000000000000006E-2</v>
      </c>
      <c r="R13" s="42">
        <v>6.0644749441429939E-2</v>
      </c>
      <c r="S13" s="42">
        <v>5.8999999999999997E-2</v>
      </c>
      <c r="U13" s="13"/>
      <c r="V13" s="13"/>
      <c r="W13" s="13"/>
      <c r="X13" s="13"/>
      <c r="Y13" s="13"/>
      <c r="Z13" s="10"/>
      <c r="AA13" s="10"/>
      <c r="AB13" s="10"/>
    </row>
    <row r="14" spans="2:28" x14ac:dyDescent="0.25">
      <c r="B14" s="11" t="s">
        <v>9</v>
      </c>
      <c r="C14" s="43">
        <v>839</v>
      </c>
      <c r="D14" s="43">
        <v>826</v>
      </c>
      <c r="E14" s="43">
        <v>1665</v>
      </c>
      <c r="F14" s="14">
        <v>816</v>
      </c>
      <c r="G14" s="14">
        <v>2481</v>
      </c>
      <c r="H14" s="43"/>
      <c r="I14" s="43"/>
      <c r="J14" s="43"/>
      <c r="K14" s="43"/>
      <c r="L14" s="43">
        <v>981</v>
      </c>
      <c r="M14" s="43">
        <v>962</v>
      </c>
      <c r="N14" s="43">
        <v>1943</v>
      </c>
      <c r="O14" s="43">
        <v>906</v>
      </c>
      <c r="P14" s="43">
        <v>2849</v>
      </c>
      <c r="Q14" s="43">
        <v>905</v>
      </c>
      <c r="R14" s="43">
        <v>1811</v>
      </c>
      <c r="S14" s="43">
        <v>3754</v>
      </c>
      <c r="U14" s="13">
        <v>-0.14000000000000001</v>
      </c>
      <c r="V14" s="13">
        <v>-0.14000000000000001</v>
      </c>
      <c r="W14" s="13">
        <v>-0.14000000000000001</v>
      </c>
      <c r="X14" s="13">
        <v>-0.1</v>
      </c>
      <c r="Y14" s="13">
        <v>-0.13</v>
      </c>
      <c r="Z14" s="16"/>
      <c r="AA14" s="16"/>
      <c r="AB14" s="16"/>
    </row>
    <row r="15" spans="2:28" x14ac:dyDescent="0.25">
      <c r="B15" s="8" t="s">
        <v>10</v>
      </c>
      <c r="C15" s="42">
        <v>0.16633624107850911</v>
      </c>
      <c r="D15" s="42">
        <v>0.16727420008100446</v>
      </c>
      <c r="E15" s="42">
        <v>0.166800240432779</v>
      </c>
      <c r="F15" s="9">
        <v>0.16478190630048464</v>
      </c>
      <c r="G15" s="9">
        <v>0.16613097629570109</v>
      </c>
      <c r="H15" s="42"/>
      <c r="I15" s="42"/>
      <c r="J15" s="42"/>
      <c r="K15" s="42"/>
      <c r="L15" s="42">
        <v>0.224</v>
      </c>
      <c r="M15" s="42">
        <v>0.215</v>
      </c>
      <c r="N15" s="42">
        <v>0.22</v>
      </c>
      <c r="O15" s="42">
        <v>0.192</v>
      </c>
      <c r="P15" s="42">
        <v>0.21</v>
      </c>
      <c r="Q15" s="42">
        <v>0.193</v>
      </c>
      <c r="R15" s="42">
        <v>0.19268007234812215</v>
      </c>
      <c r="S15" s="42">
        <v>0.20599999999999999</v>
      </c>
      <c r="U15" s="13"/>
      <c r="V15" s="13"/>
      <c r="W15" s="13"/>
      <c r="X15" s="13"/>
      <c r="Y15" s="13"/>
      <c r="Z15" s="10"/>
      <c r="AA15" s="10"/>
      <c r="AB15" s="10"/>
    </row>
    <row r="16" spans="2:28" x14ac:dyDescent="0.25">
      <c r="B16" s="125" t="s">
        <v>11</v>
      </c>
      <c r="C16" s="31">
        <v>1233</v>
      </c>
      <c r="D16" s="31">
        <v>840</v>
      </c>
      <c r="E16" s="31">
        <v>2073</v>
      </c>
      <c r="F16" s="12">
        <v>891</v>
      </c>
      <c r="G16" s="12">
        <v>2964</v>
      </c>
      <c r="H16" s="31"/>
      <c r="I16" s="31"/>
      <c r="J16" s="31"/>
      <c r="K16" s="31"/>
      <c r="L16" s="31">
        <v>875</v>
      </c>
      <c r="M16" s="31">
        <v>622</v>
      </c>
      <c r="N16" s="31">
        <v>1497</v>
      </c>
      <c r="O16" s="31">
        <v>952</v>
      </c>
      <c r="P16" s="31">
        <v>2449</v>
      </c>
      <c r="Q16" s="31">
        <v>403</v>
      </c>
      <c r="R16" s="31">
        <v>1355</v>
      </c>
      <c r="S16" s="31">
        <v>2852</v>
      </c>
      <c r="U16" s="126">
        <v>0.41</v>
      </c>
      <c r="V16" s="126">
        <v>0.35</v>
      </c>
      <c r="W16" s="126">
        <v>0.38</v>
      </c>
      <c r="X16" s="126">
        <v>-0.06</v>
      </c>
      <c r="Y16" s="126">
        <v>0.21</v>
      </c>
      <c r="Z16" s="10"/>
      <c r="AA16" s="10"/>
      <c r="AB16" s="10"/>
    </row>
    <row r="17" spans="2:28" x14ac:dyDescent="0.25">
      <c r="B17" s="137" t="s">
        <v>12</v>
      </c>
      <c r="C17" s="138">
        <v>0.2444488501189532</v>
      </c>
      <c r="D17" s="138">
        <v>0.1701093560145808</v>
      </c>
      <c r="E17" s="138">
        <v>0.20767381286315367</v>
      </c>
      <c r="F17" s="139">
        <v>0.17992730210016156</v>
      </c>
      <c r="G17" s="139">
        <v>0.19847328244274809</v>
      </c>
      <c r="H17" s="138"/>
      <c r="I17" s="138"/>
      <c r="J17" s="138"/>
      <c r="K17" s="138"/>
      <c r="L17" s="138">
        <v>0.20013723696248856</v>
      </c>
      <c r="M17" s="138">
        <v>0.13900000000000001</v>
      </c>
      <c r="N17" s="138">
        <v>0.16900000000000001</v>
      </c>
      <c r="O17" s="138">
        <v>0.20200000000000001</v>
      </c>
      <c r="P17" s="138">
        <v>0.18099999999999999</v>
      </c>
      <c r="Q17" s="138">
        <v>8.5999999999999993E-2</v>
      </c>
      <c r="R17" s="138">
        <v>0.14416427279497818</v>
      </c>
      <c r="S17" s="138">
        <v>0.156</v>
      </c>
      <c r="U17" s="136"/>
      <c r="V17" s="136"/>
      <c r="W17" s="136"/>
      <c r="X17" s="130"/>
      <c r="Y17" s="136"/>
      <c r="Z17" s="136"/>
      <c r="AA17" s="136"/>
      <c r="AB17" s="136"/>
    </row>
    <row r="18" spans="2:28" x14ac:dyDescent="0.25">
      <c r="B18" s="18" t="s">
        <v>40</v>
      </c>
      <c r="C18" s="41">
        <v>1744</v>
      </c>
      <c r="D18" s="41">
        <v>1334</v>
      </c>
      <c r="E18" s="41">
        <v>3078</v>
      </c>
      <c r="F18" s="5">
        <v>1385</v>
      </c>
      <c r="G18" s="5">
        <v>4463</v>
      </c>
      <c r="H18" s="41"/>
      <c r="I18" s="41"/>
      <c r="J18" s="41"/>
      <c r="K18" s="41"/>
      <c r="L18" s="41">
        <v>1290</v>
      </c>
      <c r="M18" s="41">
        <v>1049</v>
      </c>
      <c r="N18" s="41">
        <v>2339</v>
      </c>
      <c r="O18" s="41">
        <v>1414</v>
      </c>
      <c r="P18" s="41">
        <v>3753</v>
      </c>
      <c r="Q18" s="41">
        <v>910</v>
      </c>
      <c r="R18" s="41">
        <v>2324</v>
      </c>
      <c r="S18" s="41">
        <v>4663</v>
      </c>
      <c r="U18" s="6">
        <v>0.35</v>
      </c>
      <c r="V18" s="19">
        <v>0.27</v>
      </c>
      <c r="W18" s="19">
        <v>0.32</v>
      </c>
      <c r="X18" s="6">
        <v>-0.02</v>
      </c>
      <c r="Y18" s="6">
        <v>0.19</v>
      </c>
      <c r="Z18" s="19"/>
      <c r="AA18" s="19"/>
      <c r="AB18" s="19"/>
    </row>
    <row r="19" spans="2:28" x14ac:dyDescent="0.25">
      <c r="B19" s="20" t="s">
        <v>13</v>
      </c>
      <c r="C19" s="42">
        <v>0.34575733544805709</v>
      </c>
      <c r="D19" s="42">
        <v>0.27014985824220333</v>
      </c>
      <c r="E19" s="42">
        <v>0.30835503907032658</v>
      </c>
      <c r="F19" s="9">
        <v>0.27968497576736673</v>
      </c>
      <c r="G19" s="9">
        <v>0.29884826570242401</v>
      </c>
      <c r="H19" s="42"/>
      <c r="I19" s="42"/>
      <c r="J19" s="42"/>
      <c r="K19" s="42"/>
      <c r="L19" s="42">
        <v>0.29505946935041172</v>
      </c>
      <c r="M19" s="42">
        <v>0.23441340782122905</v>
      </c>
      <c r="N19" s="42">
        <v>0.26438340680456651</v>
      </c>
      <c r="O19" s="42">
        <v>0.29963975418520872</v>
      </c>
      <c r="P19" s="42">
        <v>0.27664750110570546</v>
      </c>
      <c r="Q19" s="42">
        <v>0.19444444444444445</v>
      </c>
      <c r="R19" s="42">
        <v>0.2472603468454091</v>
      </c>
      <c r="S19" s="42">
        <v>0.25556286309328075</v>
      </c>
      <c r="U19" s="21"/>
      <c r="V19" s="10"/>
      <c r="W19" s="10"/>
      <c r="X19" s="13"/>
      <c r="Y19" s="10"/>
      <c r="Z19" s="10"/>
      <c r="AA19" s="10"/>
      <c r="AB19" s="10"/>
    </row>
    <row r="20" spans="2:28" x14ac:dyDescent="0.25">
      <c r="B20" s="22" t="s">
        <v>41</v>
      </c>
      <c r="C20" s="44">
        <v>1845</v>
      </c>
      <c r="D20" s="44">
        <v>1493</v>
      </c>
      <c r="E20" s="44">
        <v>3338</v>
      </c>
      <c r="F20" s="23">
        <v>1521</v>
      </c>
      <c r="G20" s="23">
        <v>4859</v>
      </c>
      <c r="H20" s="44"/>
      <c r="I20" s="44"/>
      <c r="J20" s="44"/>
      <c r="K20" s="44"/>
      <c r="L20" s="44">
        <v>1290</v>
      </c>
      <c r="M20" s="44">
        <v>1001</v>
      </c>
      <c r="N20" s="44">
        <v>2291</v>
      </c>
      <c r="O20" s="44">
        <v>1414</v>
      </c>
      <c r="P20" s="44">
        <v>3705</v>
      </c>
      <c r="Q20" s="44">
        <v>1118</v>
      </c>
      <c r="R20" s="44">
        <v>2532</v>
      </c>
      <c r="S20" s="44">
        <v>4823</v>
      </c>
      <c r="U20" s="6">
        <v>0.43</v>
      </c>
      <c r="V20" s="6">
        <v>0.49</v>
      </c>
      <c r="W20" s="6">
        <v>0.46</v>
      </c>
      <c r="X20" s="6">
        <v>0.08</v>
      </c>
      <c r="Y20" s="6">
        <v>0.31</v>
      </c>
      <c r="Z20" s="19"/>
      <c r="AA20" s="19"/>
      <c r="AB20" s="19"/>
    </row>
    <row r="21" spans="2:28" x14ac:dyDescent="0.25">
      <c r="B21" s="137" t="s">
        <v>14</v>
      </c>
      <c r="C21" s="138">
        <v>0.36578112609040442</v>
      </c>
      <c r="D21" s="138">
        <v>0.3023491292021061</v>
      </c>
      <c r="E21" s="138">
        <v>0.33440192346223202</v>
      </c>
      <c r="F21" s="139">
        <v>0.30714862681744748</v>
      </c>
      <c r="G21" s="139">
        <v>0.32536493906522029</v>
      </c>
      <c r="H21" s="138"/>
      <c r="I21" s="138"/>
      <c r="J21" s="138"/>
      <c r="K21" s="138"/>
      <c r="L21" s="138">
        <v>0.29505946935041172</v>
      </c>
      <c r="M21" s="138">
        <v>0.22368715083798882</v>
      </c>
      <c r="N21" s="138">
        <v>0.25895783881541767</v>
      </c>
      <c r="O21" s="138">
        <v>0.29963975418520872</v>
      </c>
      <c r="P21" s="138">
        <v>0.27310924369747897</v>
      </c>
      <c r="Q21" s="138">
        <v>0.2388888888888889</v>
      </c>
      <c r="R21" s="138">
        <v>0.26939036067666772</v>
      </c>
      <c r="S21" s="138">
        <v>0.26433190836347692</v>
      </c>
      <c r="U21" s="136"/>
      <c r="V21" s="136"/>
      <c r="W21" s="136"/>
      <c r="X21" s="130"/>
      <c r="Y21" s="136"/>
      <c r="Z21" s="136"/>
      <c r="AA21" s="136"/>
      <c r="AB21" s="136"/>
    </row>
    <row r="22" spans="2:28" x14ac:dyDescent="0.25">
      <c r="B22" s="24" t="s">
        <v>15</v>
      </c>
      <c r="C22" s="43">
        <v>83</v>
      </c>
      <c r="D22" s="43">
        <v>55</v>
      </c>
      <c r="E22" s="43">
        <v>138</v>
      </c>
      <c r="F22" s="14">
        <v>8</v>
      </c>
      <c r="G22" s="14">
        <v>146</v>
      </c>
      <c r="H22" s="43"/>
      <c r="I22" s="43"/>
      <c r="J22" s="43"/>
      <c r="K22" s="43"/>
      <c r="L22" s="43">
        <v>347</v>
      </c>
      <c r="M22" s="43">
        <v>-25</v>
      </c>
      <c r="N22" s="43">
        <v>322</v>
      </c>
      <c r="O22" s="43">
        <v>70</v>
      </c>
      <c r="P22" s="43">
        <v>392</v>
      </c>
      <c r="Q22" s="43">
        <v>-14</v>
      </c>
      <c r="R22" s="43">
        <v>56</v>
      </c>
      <c r="S22" s="43">
        <v>378</v>
      </c>
      <c r="U22" s="13">
        <v>-0.76</v>
      </c>
      <c r="V22" s="13">
        <v>-3.2</v>
      </c>
      <c r="W22" s="13">
        <v>-0.56999999999999995</v>
      </c>
      <c r="X22" s="16">
        <v>-0.89</v>
      </c>
      <c r="Y22" s="16">
        <v>-0.63</v>
      </c>
      <c r="Z22" s="25"/>
      <c r="AA22" s="25"/>
      <c r="AB22" s="25"/>
    </row>
    <row r="23" spans="2:28" x14ac:dyDescent="0.25">
      <c r="B23" s="132" t="s">
        <v>16</v>
      </c>
      <c r="C23" s="133">
        <v>1150</v>
      </c>
      <c r="D23" s="133">
        <v>785</v>
      </c>
      <c r="E23" s="133">
        <v>1935</v>
      </c>
      <c r="F23" s="134">
        <v>883</v>
      </c>
      <c r="G23" s="135">
        <v>2818</v>
      </c>
      <c r="H23" s="133"/>
      <c r="I23" s="133"/>
      <c r="J23" s="133"/>
      <c r="K23" s="133"/>
      <c r="L23" s="133">
        <v>528</v>
      </c>
      <c r="M23" s="133">
        <v>647</v>
      </c>
      <c r="N23" s="133">
        <v>1175</v>
      </c>
      <c r="O23" s="133">
        <v>882</v>
      </c>
      <c r="P23" s="133">
        <v>2057</v>
      </c>
      <c r="Q23" s="133">
        <v>417</v>
      </c>
      <c r="R23" s="133">
        <v>1299</v>
      </c>
      <c r="S23" s="133">
        <v>2474</v>
      </c>
      <c r="U23" s="130">
        <v>1.18</v>
      </c>
      <c r="V23" s="130">
        <v>0.21</v>
      </c>
      <c r="W23" s="130">
        <v>0.65</v>
      </c>
      <c r="X23" s="130">
        <v>0</v>
      </c>
      <c r="Y23" s="130">
        <v>0.37</v>
      </c>
      <c r="Z23" s="136"/>
      <c r="AA23" s="136"/>
      <c r="AB23" s="136"/>
    </row>
    <row r="24" spans="2:28" x14ac:dyDescent="0.25">
      <c r="B24" s="26" t="s">
        <v>17</v>
      </c>
      <c r="C24" s="31">
        <v>270</v>
      </c>
      <c r="D24" s="31">
        <v>185</v>
      </c>
      <c r="E24" s="31">
        <v>455</v>
      </c>
      <c r="F24" s="12">
        <v>207</v>
      </c>
      <c r="G24" s="12">
        <v>662</v>
      </c>
      <c r="H24" s="31"/>
      <c r="I24" s="31"/>
      <c r="J24" s="31"/>
      <c r="K24" s="31"/>
      <c r="L24" s="31">
        <v>116</v>
      </c>
      <c r="M24" s="31">
        <v>142</v>
      </c>
      <c r="N24" s="31">
        <v>258</v>
      </c>
      <c r="O24" s="31">
        <v>194</v>
      </c>
      <c r="P24" s="31">
        <v>452</v>
      </c>
      <c r="Q24" s="31">
        <v>106</v>
      </c>
      <c r="R24" s="31">
        <v>300</v>
      </c>
      <c r="S24" s="31">
        <v>558</v>
      </c>
      <c r="U24" s="13">
        <v>1.33</v>
      </c>
      <c r="V24" s="13">
        <v>0.3</v>
      </c>
      <c r="W24" s="13">
        <v>0.76</v>
      </c>
      <c r="X24" s="16">
        <v>7.0000000000000007E-2</v>
      </c>
      <c r="Y24" s="16">
        <v>0.46</v>
      </c>
      <c r="Z24" s="25"/>
      <c r="AA24" s="25"/>
      <c r="AB24" s="25"/>
    </row>
    <row r="25" spans="2:28" x14ac:dyDescent="0.25">
      <c r="B25" s="20" t="s">
        <v>18</v>
      </c>
      <c r="C25" s="45">
        <v>0.23478260869565218</v>
      </c>
      <c r="D25" s="45">
        <v>0.2356687898089172</v>
      </c>
      <c r="E25" s="45">
        <v>0.23514211886304909</v>
      </c>
      <c r="F25" s="27">
        <v>0.23442808607021517</v>
      </c>
      <c r="G25" s="27">
        <v>0.23491838183108588</v>
      </c>
      <c r="H25" s="45"/>
      <c r="I25" s="45"/>
      <c r="J25" s="45"/>
      <c r="K25" s="45"/>
      <c r="L25" s="45">
        <v>0.2196969696969697</v>
      </c>
      <c r="M25" s="45">
        <v>0.219</v>
      </c>
      <c r="N25" s="45">
        <v>0.22</v>
      </c>
      <c r="O25" s="45">
        <v>0.22</v>
      </c>
      <c r="P25" s="45">
        <v>0.22</v>
      </c>
      <c r="Q25" s="45">
        <v>0.254</v>
      </c>
      <c r="R25" s="45">
        <v>0.23094688221709006</v>
      </c>
      <c r="S25" s="45">
        <v>0.22600000000000001</v>
      </c>
      <c r="U25" s="15">
        <v>7.0000000000000007E-2</v>
      </c>
      <c r="V25" s="25">
        <v>0.08</v>
      </c>
      <c r="W25" s="25">
        <v>7.0000000000000007E-2</v>
      </c>
      <c r="X25" s="16">
        <v>7.0000000000000007E-2</v>
      </c>
      <c r="Y25" s="25">
        <v>7.0000000000000007E-2</v>
      </c>
      <c r="Z25" s="25"/>
      <c r="AA25" s="25"/>
      <c r="AB25" s="25"/>
    </row>
    <row r="26" spans="2:28" x14ac:dyDescent="0.25">
      <c r="B26" s="4" t="s">
        <v>19</v>
      </c>
      <c r="C26" s="44">
        <v>880</v>
      </c>
      <c r="D26" s="44">
        <v>600</v>
      </c>
      <c r="E26" s="44">
        <v>1480</v>
      </c>
      <c r="F26" s="23">
        <v>676</v>
      </c>
      <c r="G26" s="23">
        <v>2156</v>
      </c>
      <c r="H26" s="44"/>
      <c r="I26" s="44"/>
      <c r="J26" s="44"/>
      <c r="K26" s="44"/>
      <c r="L26" s="44">
        <v>412</v>
      </c>
      <c r="M26" s="44">
        <v>505</v>
      </c>
      <c r="N26" s="44">
        <v>917</v>
      </c>
      <c r="O26" s="44">
        <v>688</v>
      </c>
      <c r="P26" s="44">
        <v>1605</v>
      </c>
      <c r="Q26" s="44">
        <v>311</v>
      </c>
      <c r="R26" s="44">
        <v>999</v>
      </c>
      <c r="S26" s="44">
        <v>1916</v>
      </c>
      <c r="U26" s="6">
        <v>1.1399999999999999</v>
      </c>
      <c r="V26" s="6">
        <v>0.19</v>
      </c>
      <c r="W26" s="6">
        <v>0.61</v>
      </c>
      <c r="X26" s="6">
        <v>-0.02</v>
      </c>
      <c r="Y26" s="6">
        <v>0.34</v>
      </c>
      <c r="Z26" s="19"/>
      <c r="AA26" s="19"/>
      <c r="AB26" s="7"/>
    </row>
    <row r="27" spans="2:28" x14ac:dyDescent="0.25">
      <c r="B27" s="127" t="s">
        <v>20</v>
      </c>
      <c r="C27" s="128">
        <v>1355</v>
      </c>
      <c r="D27" s="128">
        <v>1102</v>
      </c>
      <c r="E27" s="128">
        <v>2457</v>
      </c>
      <c r="F27" s="129">
        <v>1163</v>
      </c>
      <c r="G27" s="129">
        <v>3620</v>
      </c>
      <c r="H27" s="128"/>
      <c r="I27" s="128"/>
      <c r="J27" s="128"/>
      <c r="K27" s="128"/>
      <c r="L27" s="128">
        <v>1009</v>
      </c>
      <c r="M27" s="128">
        <v>795</v>
      </c>
      <c r="N27" s="128">
        <v>1804</v>
      </c>
      <c r="O27" s="128">
        <v>1043</v>
      </c>
      <c r="P27" s="128">
        <v>2847</v>
      </c>
      <c r="Q27" s="128">
        <v>865</v>
      </c>
      <c r="R27" s="128">
        <v>1908</v>
      </c>
      <c r="S27" s="128">
        <v>3712</v>
      </c>
      <c r="U27" s="130">
        <v>0.34</v>
      </c>
      <c r="V27" s="130">
        <v>0.39</v>
      </c>
      <c r="W27" s="130">
        <v>0.36</v>
      </c>
      <c r="X27" s="130">
        <v>0.12</v>
      </c>
      <c r="Y27" s="130">
        <v>0.27</v>
      </c>
      <c r="Z27" s="131"/>
      <c r="AA27" s="131"/>
      <c r="AB27" s="131"/>
    </row>
    <row r="28" spans="2:28" x14ac:dyDescent="0.25">
      <c r="B28" s="11"/>
      <c r="C28" s="29"/>
      <c r="D28" s="29"/>
      <c r="E28" s="29"/>
      <c r="F28" s="28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U28" s="29"/>
      <c r="V28" s="30"/>
    </row>
    <row r="29" spans="2:28" ht="15.75" thickBot="1" x14ac:dyDescent="0.3">
      <c r="B29" s="2" t="s">
        <v>21</v>
      </c>
      <c r="C29" s="40"/>
      <c r="D29" s="40"/>
      <c r="E29" s="40"/>
      <c r="F29" s="3"/>
      <c r="G29" s="3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U29" s="40"/>
      <c r="V29" s="40"/>
      <c r="W29" s="40"/>
      <c r="X29" s="40"/>
      <c r="Y29" s="40"/>
      <c r="Z29" s="40"/>
      <c r="AA29" s="40"/>
      <c r="AB29" s="40"/>
    </row>
    <row r="30" spans="2:28" ht="15.75" thickTop="1" x14ac:dyDescent="0.25">
      <c r="B30" s="17" t="s">
        <v>22</v>
      </c>
      <c r="C30" s="31">
        <v>36624</v>
      </c>
      <c r="D30" s="31">
        <v>37242</v>
      </c>
      <c r="E30" s="31">
        <v>37242</v>
      </c>
      <c r="F30" s="12">
        <v>37672</v>
      </c>
      <c r="G30" s="12">
        <v>37672</v>
      </c>
      <c r="H30" s="31"/>
      <c r="I30" s="31"/>
      <c r="J30" s="31"/>
      <c r="K30" s="31"/>
      <c r="L30" s="31">
        <v>35071</v>
      </c>
      <c r="M30" s="31">
        <v>37275</v>
      </c>
      <c r="N30" s="31">
        <v>37275</v>
      </c>
      <c r="O30" s="31">
        <v>39305</v>
      </c>
      <c r="P30" s="31">
        <v>39305</v>
      </c>
      <c r="Q30" s="31">
        <v>37452</v>
      </c>
      <c r="R30" s="31">
        <v>37452</v>
      </c>
      <c r="S30" s="31">
        <v>37452</v>
      </c>
      <c r="U30" s="13">
        <v>0.04</v>
      </c>
      <c r="V30" s="13">
        <v>0</v>
      </c>
      <c r="W30" s="13">
        <v>0</v>
      </c>
      <c r="X30" s="13">
        <v>-0.04</v>
      </c>
      <c r="Y30" s="13">
        <v>-0.04</v>
      </c>
      <c r="Z30" s="13"/>
      <c r="AA30" s="13"/>
      <c r="AB30" s="13"/>
    </row>
    <row r="31" spans="2:28" x14ac:dyDescent="0.25">
      <c r="B31" s="17" t="s">
        <v>23</v>
      </c>
      <c r="C31" s="31">
        <v>20980</v>
      </c>
      <c r="D31" s="31">
        <v>21572</v>
      </c>
      <c r="E31" s="31">
        <v>21572</v>
      </c>
      <c r="F31" s="12">
        <v>22305</v>
      </c>
      <c r="G31" s="12">
        <v>22305</v>
      </c>
      <c r="H31" s="31"/>
      <c r="I31" s="31"/>
      <c r="J31" s="31"/>
      <c r="K31" s="31"/>
      <c r="L31" s="31">
        <v>18446</v>
      </c>
      <c r="M31" s="31">
        <v>19596</v>
      </c>
      <c r="N31" s="31">
        <v>19596</v>
      </c>
      <c r="O31" s="31">
        <v>20919</v>
      </c>
      <c r="P31" s="31">
        <v>20919</v>
      </c>
      <c r="Q31" s="31">
        <v>20779</v>
      </c>
      <c r="R31" s="31">
        <v>20779</v>
      </c>
      <c r="S31" s="31">
        <v>20779</v>
      </c>
      <c r="U31" s="13">
        <v>0.14000000000000001</v>
      </c>
      <c r="V31" s="13">
        <v>0.1</v>
      </c>
      <c r="W31" s="13">
        <v>0.1</v>
      </c>
      <c r="X31" s="13">
        <v>7.0000000000000007E-2</v>
      </c>
      <c r="Y31" s="13">
        <v>7.0000000000000007E-2</v>
      </c>
      <c r="Z31" s="13"/>
      <c r="AA31" s="13"/>
      <c r="AB31" s="13"/>
    </row>
    <row r="32" spans="2:28" ht="22.5" x14ac:dyDescent="0.25">
      <c r="B32" s="17" t="s">
        <v>24</v>
      </c>
      <c r="C32" s="31">
        <v>301</v>
      </c>
      <c r="D32" s="31">
        <v>1083</v>
      </c>
      <c r="E32" s="31">
        <v>1384</v>
      </c>
      <c r="F32" s="12">
        <v>1393</v>
      </c>
      <c r="G32" s="12">
        <v>2777</v>
      </c>
      <c r="H32" s="31"/>
      <c r="I32" s="31"/>
      <c r="J32" s="31"/>
      <c r="K32" s="31"/>
      <c r="L32" s="31">
        <v>-1368</v>
      </c>
      <c r="M32" s="31">
        <v>852</v>
      </c>
      <c r="N32" s="31">
        <v>-516</v>
      </c>
      <c r="O32" s="31">
        <v>1388</v>
      </c>
      <c r="P32" s="31">
        <v>872</v>
      </c>
      <c r="Q32" s="31">
        <v>755</v>
      </c>
      <c r="R32" s="31">
        <v>2143</v>
      </c>
      <c r="S32" s="31">
        <v>1627</v>
      </c>
      <c r="U32" s="13">
        <v>-1.22</v>
      </c>
      <c r="V32" s="13">
        <v>0.27</v>
      </c>
      <c r="W32" s="13">
        <v>-3.68</v>
      </c>
      <c r="X32" s="13">
        <v>0</v>
      </c>
      <c r="Y32" s="13">
        <v>2.1800000000000002</v>
      </c>
      <c r="Z32" s="13"/>
      <c r="AA32" s="13"/>
      <c r="AB32" s="13"/>
    </row>
    <row r="33" spans="2:28" x14ac:dyDescent="0.25">
      <c r="B33" s="17" t="s">
        <v>25</v>
      </c>
      <c r="C33" s="31">
        <v>-654</v>
      </c>
      <c r="D33" s="31">
        <v>788</v>
      </c>
      <c r="E33" s="31">
        <v>134</v>
      </c>
      <c r="F33" s="12">
        <v>579</v>
      </c>
      <c r="G33" s="12">
        <v>713</v>
      </c>
      <c r="H33" s="31"/>
      <c r="I33" s="31"/>
      <c r="J33" s="31"/>
      <c r="K33" s="31"/>
      <c r="L33" s="31">
        <v>-699</v>
      </c>
      <c r="M33" s="31">
        <v>663</v>
      </c>
      <c r="N33" s="31">
        <v>-36</v>
      </c>
      <c r="O33" s="31">
        <v>1077</v>
      </c>
      <c r="P33" s="31">
        <v>1041</v>
      </c>
      <c r="Q33" s="31">
        <v>199</v>
      </c>
      <c r="R33" s="31">
        <v>1276</v>
      </c>
      <c r="S33" s="31">
        <v>1240</v>
      </c>
      <c r="U33" s="13">
        <v>-0.06</v>
      </c>
      <c r="V33" s="16">
        <v>0.19</v>
      </c>
      <c r="W33" s="16">
        <v>-4.72</v>
      </c>
      <c r="X33" s="16">
        <v>-0.46</v>
      </c>
      <c r="Y33" s="16">
        <v>-0.32</v>
      </c>
      <c r="Z33" s="16"/>
      <c r="AA33" s="16"/>
      <c r="AB33" s="16"/>
    </row>
    <row r="34" spans="2:28" x14ac:dyDescent="0.25">
      <c r="B34" s="32" t="s">
        <v>26</v>
      </c>
      <c r="C34" s="45">
        <v>0.105</v>
      </c>
      <c r="D34" s="45">
        <v>0.112</v>
      </c>
      <c r="E34" s="45">
        <v>0.112</v>
      </c>
      <c r="F34" s="33">
        <v>11.1</v>
      </c>
      <c r="G34" s="33">
        <v>11.1</v>
      </c>
      <c r="H34" s="34"/>
      <c r="I34" s="34"/>
      <c r="J34" s="34"/>
      <c r="K34" s="34"/>
      <c r="L34" s="45">
        <v>7.3999999999999996E-2</v>
      </c>
      <c r="M34" s="45">
        <v>7.3999999999999996E-2</v>
      </c>
      <c r="N34" s="45">
        <v>7.3999999999999996E-2</v>
      </c>
      <c r="O34" s="45">
        <v>8.8999999999999996E-2</v>
      </c>
      <c r="P34" s="45">
        <v>8.8999999999999996E-2</v>
      </c>
      <c r="Q34" s="45">
        <v>9.9000000000000005E-2</v>
      </c>
      <c r="R34" s="45">
        <v>9.9000000000000005E-2</v>
      </c>
      <c r="S34" s="45">
        <v>9.9000000000000005E-2</v>
      </c>
      <c r="U34" s="34"/>
      <c r="V34" s="34"/>
      <c r="W34" s="34"/>
      <c r="X34" s="34"/>
      <c r="Y34" s="34"/>
      <c r="Z34" s="34"/>
      <c r="AA34" s="34"/>
      <c r="AB34" s="34"/>
    </row>
    <row r="35" spans="2:28" x14ac:dyDescent="0.25">
      <c r="B35" s="32" t="s">
        <v>27</v>
      </c>
      <c r="C35" s="35">
        <v>0.46815354921724212</v>
      </c>
      <c r="D35" s="35">
        <v>0.3</v>
      </c>
      <c r="E35" s="35">
        <v>0.3</v>
      </c>
      <c r="F35" s="161" t="s">
        <v>195</v>
      </c>
      <c r="G35" s="161" t="s">
        <v>195</v>
      </c>
      <c r="H35" s="35"/>
      <c r="I35" s="35"/>
      <c r="J35" s="35"/>
      <c r="K35" s="35"/>
      <c r="L35" s="35">
        <v>1.4</v>
      </c>
      <c r="M35" s="35">
        <v>1.2</v>
      </c>
      <c r="N35" s="35">
        <v>1.2</v>
      </c>
      <c r="O35" s="35">
        <v>0.72048652516098255</v>
      </c>
      <c r="P35" s="35">
        <v>0.72048652516098255</v>
      </c>
      <c r="Q35" s="35">
        <v>0.46815354921724212</v>
      </c>
      <c r="R35" s="35">
        <v>0.46815354921724212</v>
      </c>
      <c r="S35" s="35">
        <v>0.46815354921724212</v>
      </c>
      <c r="U35" s="13">
        <v>-0.67</v>
      </c>
      <c r="V35" s="16">
        <v>-0.75</v>
      </c>
      <c r="W35" s="16">
        <v>-0.75</v>
      </c>
      <c r="X35" s="16" t="s">
        <v>183</v>
      </c>
      <c r="Y35" s="16" t="s">
        <v>183</v>
      </c>
      <c r="Z35" s="16"/>
      <c r="AA35" s="16"/>
      <c r="AB35" s="16"/>
    </row>
    <row r="36" spans="2:28" x14ac:dyDescent="0.25">
      <c r="B36" s="11" t="s">
        <v>28</v>
      </c>
      <c r="C36" s="37">
        <v>993</v>
      </c>
      <c r="D36" s="37">
        <v>993</v>
      </c>
      <c r="E36" s="37">
        <v>993</v>
      </c>
      <c r="F36" s="36">
        <v>992</v>
      </c>
      <c r="G36" s="36">
        <v>992.3</v>
      </c>
      <c r="H36" s="37"/>
      <c r="I36" s="37"/>
      <c r="J36" s="37"/>
      <c r="K36" s="37"/>
      <c r="L36" s="37">
        <v>993.40072277777801</v>
      </c>
      <c r="M36" s="37">
        <v>992.8</v>
      </c>
      <c r="N36" s="37">
        <v>992.9</v>
      </c>
      <c r="O36" s="37">
        <v>992.8</v>
      </c>
      <c r="P36" s="37">
        <v>992.9</v>
      </c>
      <c r="Q36" s="37">
        <v>992.8</v>
      </c>
      <c r="R36" s="37">
        <v>992.9</v>
      </c>
      <c r="S36" s="37">
        <v>992.9</v>
      </c>
      <c r="U36" s="13">
        <v>0</v>
      </c>
      <c r="V36" s="16">
        <v>0</v>
      </c>
      <c r="W36" s="16">
        <v>0</v>
      </c>
      <c r="X36" s="16">
        <v>0</v>
      </c>
      <c r="Y36" s="16">
        <v>0</v>
      </c>
      <c r="Z36" s="16"/>
      <c r="AA36" s="16"/>
      <c r="AB36" s="16"/>
    </row>
    <row r="37" spans="2:28" x14ac:dyDescent="0.25">
      <c r="B37" s="11" t="s">
        <v>29</v>
      </c>
      <c r="C37" s="39">
        <v>0.89</v>
      </c>
      <c r="D37" s="39">
        <v>0.6</v>
      </c>
      <c r="E37" s="39">
        <v>1.49</v>
      </c>
      <c r="F37" s="38">
        <v>0.68</v>
      </c>
      <c r="G37" s="38">
        <v>2.17</v>
      </c>
      <c r="H37" s="39"/>
      <c r="I37" s="39"/>
      <c r="J37" s="39"/>
      <c r="K37" s="39"/>
      <c r="L37" s="39">
        <v>0.41</v>
      </c>
      <c r="M37" s="39">
        <v>0.51</v>
      </c>
      <c r="N37" s="39">
        <v>0.92</v>
      </c>
      <c r="O37" s="39">
        <v>0.69</v>
      </c>
      <c r="P37" s="39">
        <v>1.62</v>
      </c>
      <c r="Q37" s="39">
        <v>0.31</v>
      </c>
      <c r="R37" s="160">
        <v>1</v>
      </c>
      <c r="S37" s="39">
        <v>1.93</v>
      </c>
      <c r="U37" s="13">
        <v>1.17</v>
      </c>
      <c r="V37" s="16">
        <v>0.18</v>
      </c>
      <c r="W37" s="16">
        <v>0.62</v>
      </c>
      <c r="X37" s="16">
        <v>-0.01</v>
      </c>
      <c r="Y37" s="16">
        <v>0.34</v>
      </c>
      <c r="Z37" s="16"/>
      <c r="AA37" s="16"/>
      <c r="AB37" s="16"/>
    </row>
    <row r="38" spans="2:28" x14ac:dyDescent="0.25">
      <c r="B38" s="127" t="s">
        <v>30</v>
      </c>
      <c r="C38" s="140">
        <v>1.36</v>
      </c>
      <c r="D38" s="140">
        <v>1.1100000000000001</v>
      </c>
      <c r="E38" s="140">
        <v>2.4700000000000002</v>
      </c>
      <c r="F38" s="141">
        <v>1.17</v>
      </c>
      <c r="G38" s="141">
        <v>3.65</v>
      </c>
      <c r="H38" s="140"/>
      <c r="I38" s="140"/>
      <c r="J38" s="140"/>
      <c r="K38" s="140"/>
      <c r="L38" s="140">
        <v>1.02</v>
      </c>
      <c r="M38" s="140">
        <v>0.8</v>
      </c>
      <c r="N38" s="140">
        <v>1.82</v>
      </c>
      <c r="O38" s="140">
        <v>1.05</v>
      </c>
      <c r="P38" s="140">
        <v>2.87</v>
      </c>
      <c r="Q38" s="140">
        <v>0.87</v>
      </c>
      <c r="R38" s="140">
        <v>1.92</v>
      </c>
      <c r="S38" s="140">
        <v>3.74</v>
      </c>
      <c r="U38" s="130">
        <v>0.33</v>
      </c>
      <c r="V38" s="130">
        <v>0.39</v>
      </c>
      <c r="W38" s="130">
        <v>0.36</v>
      </c>
      <c r="X38" s="130">
        <v>0.11</v>
      </c>
      <c r="Y38" s="130">
        <v>0.27</v>
      </c>
      <c r="Z38" s="136"/>
      <c r="AA38" s="136"/>
      <c r="AB38" s="136"/>
    </row>
    <row r="42" spans="2:28" x14ac:dyDescent="0.25">
      <c r="T42" s="81"/>
    </row>
  </sheetData>
  <sheetProtection selectLockedCells="1" selectUnlockedCells="1"/>
  <mergeCells count="3">
    <mergeCell ref="C3:J3"/>
    <mergeCell ref="L3:S3"/>
    <mergeCell ref="U3:AB3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46A50-B8BB-4509-87D0-E817E95D5C0D}">
  <sheetPr codeName="Sheet3"/>
  <dimension ref="B2:AB42"/>
  <sheetViews>
    <sheetView showGridLines="0" workbookViewId="0">
      <selection activeCell="I31" sqref="I31"/>
    </sheetView>
  </sheetViews>
  <sheetFormatPr defaultRowHeight="15" x14ac:dyDescent="0.25"/>
  <cols>
    <col min="1" max="1" width="2.7109375" customWidth="1"/>
    <col min="2" max="2" width="29.140625" bestFit="1" customWidth="1"/>
    <col min="3" max="7" width="7.140625" customWidth="1"/>
    <col min="8" max="8" width="7.140625" hidden="1" customWidth="1"/>
    <col min="9" max="9" width="7.140625" style="147" hidden="1" customWidth="1"/>
    <col min="10" max="10" width="7.140625" hidden="1" customWidth="1"/>
    <col min="11" max="11" width="0.7109375" customWidth="1"/>
    <col min="12" max="16" width="7.140625" customWidth="1"/>
    <col min="17" max="17" width="7.140625" hidden="1" customWidth="1"/>
    <col min="18" max="18" width="7.140625" style="147" hidden="1" customWidth="1"/>
    <col min="19" max="19" width="7.140625" hidden="1" customWidth="1"/>
    <col min="20" max="20" width="9.140625" style="147" customWidth="1"/>
    <col min="21" max="25" width="7.140625" customWidth="1"/>
    <col min="26" max="26" width="7.140625" hidden="1" customWidth="1"/>
    <col min="27" max="27" width="7.140625" style="147" hidden="1" customWidth="1"/>
    <col min="28" max="28" width="7.140625" hidden="1" customWidth="1"/>
  </cols>
  <sheetData>
    <row r="2" spans="2:28" x14ac:dyDescent="0.25">
      <c r="B2" s="64" t="s">
        <v>49</v>
      </c>
    </row>
    <row r="3" spans="2:28" x14ac:dyDescent="0.25">
      <c r="C3" s="163">
        <v>2023</v>
      </c>
      <c r="D3" s="163"/>
      <c r="E3" s="163"/>
      <c r="F3" s="163"/>
      <c r="G3" s="163"/>
      <c r="H3" s="163"/>
      <c r="I3" s="163"/>
      <c r="J3" s="163"/>
      <c r="K3" s="46"/>
      <c r="L3" s="163">
        <v>2022</v>
      </c>
      <c r="M3" s="163"/>
      <c r="N3" s="163"/>
      <c r="O3" s="163"/>
      <c r="P3" s="163"/>
      <c r="Q3" s="163"/>
      <c r="R3" s="163"/>
      <c r="S3" s="163"/>
      <c r="T3" s="46"/>
      <c r="U3" s="163" t="s">
        <v>38</v>
      </c>
      <c r="V3" s="163"/>
      <c r="W3" s="163"/>
      <c r="X3" s="163"/>
      <c r="Y3" s="163"/>
      <c r="Z3" s="163"/>
      <c r="AA3" s="163"/>
      <c r="AB3" s="163"/>
    </row>
    <row r="4" spans="2:28" ht="15.75" thickBot="1" x14ac:dyDescent="0.3">
      <c r="B4" s="47" t="s">
        <v>0</v>
      </c>
      <c r="C4" s="40" t="s">
        <v>31</v>
      </c>
      <c r="D4" s="40" t="s">
        <v>32</v>
      </c>
      <c r="E4" s="40" t="s">
        <v>33</v>
      </c>
      <c r="F4" s="3" t="s">
        <v>34</v>
      </c>
      <c r="G4" s="3" t="s">
        <v>35</v>
      </c>
      <c r="H4" s="40" t="s">
        <v>36</v>
      </c>
      <c r="I4" s="40" t="s">
        <v>182</v>
      </c>
      <c r="J4" s="40" t="s">
        <v>37</v>
      </c>
      <c r="K4" s="40"/>
      <c r="L4" s="40" t="s">
        <v>31</v>
      </c>
      <c r="M4" s="40" t="s">
        <v>32</v>
      </c>
      <c r="N4" s="40" t="s">
        <v>33</v>
      </c>
      <c r="O4" s="40" t="s">
        <v>34</v>
      </c>
      <c r="P4" s="40" t="s">
        <v>35</v>
      </c>
      <c r="Q4" s="40" t="s">
        <v>36</v>
      </c>
      <c r="R4" s="40" t="s">
        <v>182</v>
      </c>
      <c r="S4" s="40" t="s">
        <v>37</v>
      </c>
      <c r="T4" s="40"/>
      <c r="U4" s="40" t="s">
        <v>31</v>
      </c>
      <c r="V4" s="40" t="s">
        <v>32</v>
      </c>
      <c r="W4" s="40" t="s">
        <v>33</v>
      </c>
      <c r="X4" s="40" t="s">
        <v>34</v>
      </c>
      <c r="Y4" s="40" t="s">
        <v>35</v>
      </c>
      <c r="Z4" s="40" t="s">
        <v>36</v>
      </c>
      <c r="AA4" s="40" t="s">
        <v>182</v>
      </c>
      <c r="AB4" s="40" t="s">
        <v>37</v>
      </c>
    </row>
    <row r="5" spans="2:28" ht="15.75" thickTop="1" x14ac:dyDescent="0.25">
      <c r="B5" s="48" t="s">
        <v>1</v>
      </c>
      <c r="C5" s="56">
        <v>5044</v>
      </c>
      <c r="D5" s="56">
        <v>4938</v>
      </c>
      <c r="E5" s="56">
        <v>9982</v>
      </c>
      <c r="F5" s="49">
        <v>4952</v>
      </c>
      <c r="G5" s="49">
        <v>14934</v>
      </c>
      <c r="H5" s="56"/>
      <c r="I5" s="56"/>
      <c r="J5" s="56"/>
      <c r="K5" s="56"/>
      <c r="L5" s="56">
        <v>4372</v>
      </c>
      <c r="M5" s="56">
        <v>4475</v>
      </c>
      <c r="N5" s="56">
        <v>8847</v>
      </c>
      <c r="O5" s="56">
        <v>4719</v>
      </c>
      <c r="P5" s="56">
        <v>13566</v>
      </c>
      <c r="Q5" s="56">
        <v>4680</v>
      </c>
      <c r="R5" s="56">
        <v>9399</v>
      </c>
      <c r="S5" s="56">
        <v>18246</v>
      </c>
      <c r="U5" s="13">
        <v>0.15</v>
      </c>
      <c r="V5" s="16">
        <v>0.1</v>
      </c>
      <c r="W5" s="16">
        <v>0.13</v>
      </c>
      <c r="X5" s="16">
        <v>0.05</v>
      </c>
      <c r="Y5" s="16">
        <v>0.1</v>
      </c>
      <c r="Z5" s="16"/>
      <c r="AA5" s="16"/>
      <c r="AB5" s="16"/>
    </row>
    <row r="6" spans="2:28" x14ac:dyDescent="0.25">
      <c r="B6" s="48" t="s">
        <v>43</v>
      </c>
      <c r="C6" s="56">
        <v>1041</v>
      </c>
      <c r="D6" s="56">
        <v>1138</v>
      </c>
      <c r="E6" s="56">
        <v>2179</v>
      </c>
      <c r="F6" s="49">
        <v>1098</v>
      </c>
      <c r="G6" s="49">
        <v>3277</v>
      </c>
      <c r="H6" s="56"/>
      <c r="I6" s="56"/>
      <c r="J6" s="56"/>
      <c r="K6" s="56"/>
      <c r="L6" s="56">
        <v>845</v>
      </c>
      <c r="M6" s="56">
        <v>966</v>
      </c>
      <c r="N6" s="56">
        <v>1811</v>
      </c>
      <c r="O6" s="56">
        <v>961</v>
      </c>
      <c r="P6" s="56">
        <v>2772</v>
      </c>
      <c r="Q6" s="56">
        <v>1179</v>
      </c>
      <c r="R6" s="56">
        <v>2140</v>
      </c>
      <c r="S6" s="56">
        <v>3951</v>
      </c>
      <c r="U6" s="13">
        <v>0.23</v>
      </c>
      <c r="V6" s="16">
        <v>0.18</v>
      </c>
      <c r="W6" s="16">
        <v>0.2</v>
      </c>
      <c r="X6" s="16">
        <v>0.14000000000000001</v>
      </c>
      <c r="Y6" s="16">
        <v>0.18</v>
      </c>
      <c r="Z6" s="16"/>
      <c r="AA6" s="16"/>
      <c r="AB6" s="16"/>
    </row>
    <row r="7" spans="2:28" x14ac:dyDescent="0.25">
      <c r="B7" s="50" t="s">
        <v>2</v>
      </c>
      <c r="C7" s="57">
        <v>4003</v>
      </c>
      <c r="D7" s="57">
        <v>3800</v>
      </c>
      <c r="E7" s="57">
        <v>7803</v>
      </c>
      <c r="F7" s="51">
        <v>3854</v>
      </c>
      <c r="G7" s="51">
        <v>11657</v>
      </c>
      <c r="H7" s="57"/>
      <c r="I7" s="57"/>
      <c r="J7" s="57"/>
      <c r="K7" s="57"/>
      <c r="L7" s="57">
        <v>3527</v>
      </c>
      <c r="M7" s="57">
        <v>3509</v>
      </c>
      <c r="N7" s="57">
        <v>7036</v>
      </c>
      <c r="O7" s="57">
        <v>3758</v>
      </c>
      <c r="P7" s="57">
        <v>10794</v>
      </c>
      <c r="Q7" s="57">
        <v>3501</v>
      </c>
      <c r="R7" s="57">
        <v>7259</v>
      </c>
      <c r="S7" s="57">
        <v>14295</v>
      </c>
      <c r="U7" s="6">
        <v>0.13</v>
      </c>
      <c r="V7" s="61">
        <v>0.08</v>
      </c>
      <c r="W7" s="61">
        <v>0.11</v>
      </c>
      <c r="X7" s="61">
        <v>0.03</v>
      </c>
      <c r="Y7" s="61">
        <v>0.08</v>
      </c>
      <c r="Z7" s="61"/>
      <c r="AA7" s="61"/>
      <c r="AB7" s="61"/>
    </row>
    <row r="8" spans="2:28" x14ac:dyDescent="0.25">
      <c r="B8" s="48"/>
      <c r="C8" s="56"/>
      <c r="D8" s="56"/>
      <c r="E8" s="56"/>
      <c r="F8" s="49"/>
      <c r="G8" s="49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2:28" x14ac:dyDescent="0.25">
      <c r="B9" s="48" t="s">
        <v>5</v>
      </c>
      <c r="C9" s="56">
        <v>1673</v>
      </c>
      <c r="D9" s="56">
        <v>1828</v>
      </c>
      <c r="E9" s="56">
        <v>3501</v>
      </c>
      <c r="F9" s="49">
        <v>1796</v>
      </c>
      <c r="G9" s="49">
        <v>5297</v>
      </c>
      <c r="H9" s="56"/>
      <c r="I9" s="56"/>
      <c r="J9" s="56"/>
      <c r="K9" s="56"/>
      <c r="L9" s="56">
        <v>1435</v>
      </c>
      <c r="M9" s="56">
        <v>1652</v>
      </c>
      <c r="N9" s="56">
        <v>3087</v>
      </c>
      <c r="O9" s="56">
        <v>1653</v>
      </c>
      <c r="P9" s="56">
        <v>4740</v>
      </c>
      <c r="Q9" s="56">
        <v>1870</v>
      </c>
      <c r="R9" s="56">
        <v>3523</v>
      </c>
      <c r="S9" s="56">
        <v>6610</v>
      </c>
      <c r="U9" s="13">
        <v>0.17</v>
      </c>
      <c r="V9" s="16">
        <v>0.11</v>
      </c>
      <c r="W9" s="16">
        <v>0.13</v>
      </c>
      <c r="X9" s="16">
        <v>0.09</v>
      </c>
      <c r="Y9" s="16">
        <v>0.12</v>
      </c>
      <c r="Z9" s="16"/>
      <c r="AA9" s="16"/>
      <c r="AB9" s="16"/>
    </row>
    <row r="10" spans="2:28" x14ac:dyDescent="0.25">
      <c r="B10" s="48" t="s">
        <v>7</v>
      </c>
      <c r="C10" s="56">
        <v>258</v>
      </c>
      <c r="D10" s="56">
        <v>306</v>
      </c>
      <c r="E10" s="56">
        <v>564</v>
      </c>
      <c r="F10" s="49">
        <v>351</v>
      </c>
      <c r="G10" s="49">
        <v>915</v>
      </c>
      <c r="H10" s="56"/>
      <c r="I10" s="56"/>
      <c r="J10" s="56"/>
      <c r="K10" s="56"/>
      <c r="L10" s="56">
        <v>236</v>
      </c>
      <c r="M10" s="56">
        <v>273</v>
      </c>
      <c r="N10" s="56">
        <v>509</v>
      </c>
      <c r="O10" s="56">
        <v>247</v>
      </c>
      <c r="P10" s="56">
        <v>756</v>
      </c>
      <c r="Q10" s="56">
        <v>323</v>
      </c>
      <c r="R10" s="56">
        <v>570</v>
      </c>
      <c r="S10" s="56">
        <v>1079</v>
      </c>
      <c r="U10" s="13">
        <v>0.09</v>
      </c>
      <c r="V10" s="16">
        <v>0.12</v>
      </c>
      <c r="W10" s="16">
        <v>0.11</v>
      </c>
      <c r="X10" s="16">
        <v>0.42</v>
      </c>
      <c r="Y10" s="16">
        <v>0.21</v>
      </c>
      <c r="Z10" s="16"/>
      <c r="AA10" s="16"/>
      <c r="AB10" s="16"/>
    </row>
    <row r="11" spans="2:28" x14ac:dyDescent="0.25">
      <c r="B11" s="52" t="s">
        <v>9</v>
      </c>
      <c r="C11" s="56">
        <v>839</v>
      </c>
      <c r="D11" s="56">
        <v>826</v>
      </c>
      <c r="E11" s="56">
        <v>1665</v>
      </c>
      <c r="F11" s="49">
        <v>816</v>
      </c>
      <c r="G11" s="49">
        <v>2481</v>
      </c>
      <c r="H11" s="56"/>
      <c r="I11" s="56"/>
      <c r="J11" s="56"/>
      <c r="K11" s="56"/>
      <c r="L11" s="56">
        <v>981</v>
      </c>
      <c r="M11" s="56">
        <v>962</v>
      </c>
      <c r="N11" s="56">
        <v>1943</v>
      </c>
      <c r="O11" s="56">
        <v>906</v>
      </c>
      <c r="P11" s="56">
        <v>2849</v>
      </c>
      <c r="Q11" s="56">
        <v>905</v>
      </c>
      <c r="R11" s="56">
        <v>1811</v>
      </c>
      <c r="S11" s="56">
        <v>3754</v>
      </c>
      <c r="U11" s="13">
        <v>-0.14000000000000001</v>
      </c>
      <c r="V11" s="16">
        <v>-0.14000000000000001</v>
      </c>
      <c r="W11" s="16">
        <v>-0.14000000000000001</v>
      </c>
      <c r="X11" s="16">
        <v>-0.1</v>
      </c>
      <c r="Y11" s="16">
        <v>-0.13</v>
      </c>
      <c r="Z11" s="16"/>
      <c r="AA11" s="16"/>
      <c r="AB11" s="16"/>
    </row>
    <row r="12" spans="2:28" x14ac:dyDescent="0.25">
      <c r="B12" s="4" t="s">
        <v>44</v>
      </c>
      <c r="C12" s="57">
        <v>1233</v>
      </c>
      <c r="D12" s="57">
        <v>840</v>
      </c>
      <c r="E12" s="57">
        <v>2073</v>
      </c>
      <c r="F12" s="51">
        <v>891</v>
      </c>
      <c r="G12" s="51">
        <v>2964</v>
      </c>
      <c r="H12" s="57"/>
      <c r="I12" s="57"/>
      <c r="J12" s="57"/>
      <c r="K12" s="57"/>
      <c r="L12" s="57">
        <v>875</v>
      </c>
      <c r="M12" s="57">
        <v>622</v>
      </c>
      <c r="N12" s="57">
        <v>1497</v>
      </c>
      <c r="O12" s="57">
        <v>952</v>
      </c>
      <c r="P12" s="57">
        <v>2449</v>
      </c>
      <c r="Q12" s="57">
        <v>403</v>
      </c>
      <c r="R12" s="57">
        <v>1355</v>
      </c>
      <c r="S12" s="57">
        <v>2852</v>
      </c>
      <c r="U12" s="6">
        <v>0.41</v>
      </c>
      <c r="V12" s="61">
        <v>0.35</v>
      </c>
      <c r="W12" s="61">
        <v>0.38</v>
      </c>
      <c r="X12" s="61">
        <v>-0.06</v>
      </c>
      <c r="Y12" s="61">
        <v>0.21</v>
      </c>
      <c r="Z12" s="61"/>
      <c r="AA12" s="61"/>
      <c r="AB12" s="61"/>
    </row>
    <row r="13" spans="2:28" x14ac:dyDescent="0.25">
      <c r="B13" s="53" t="s">
        <v>45</v>
      </c>
      <c r="C13" s="56"/>
      <c r="D13" s="56"/>
      <c r="E13" s="56"/>
      <c r="F13" s="49"/>
      <c r="G13" s="49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2:28" x14ac:dyDescent="0.25">
      <c r="B14" s="52" t="s">
        <v>15</v>
      </c>
      <c r="C14" s="56">
        <v>83</v>
      </c>
      <c r="D14" s="56">
        <v>55</v>
      </c>
      <c r="E14" s="56">
        <v>138</v>
      </c>
      <c r="F14" s="49">
        <v>8</v>
      </c>
      <c r="G14" s="49">
        <v>146</v>
      </c>
      <c r="H14" s="56"/>
      <c r="I14" s="56"/>
      <c r="J14" s="56"/>
      <c r="K14" s="56"/>
      <c r="L14" s="56">
        <v>347</v>
      </c>
      <c r="M14" s="56">
        <v>-25</v>
      </c>
      <c r="N14" s="56">
        <v>322</v>
      </c>
      <c r="O14" s="56">
        <v>70</v>
      </c>
      <c r="P14" s="56">
        <v>392</v>
      </c>
      <c r="Q14" s="56">
        <v>-14</v>
      </c>
      <c r="R14" s="56">
        <v>56</v>
      </c>
      <c r="S14" s="56">
        <v>378</v>
      </c>
      <c r="U14" s="13">
        <v>-0.76</v>
      </c>
      <c r="V14" s="16">
        <v>-3.2</v>
      </c>
      <c r="W14" s="16">
        <v>-0.56999999999999995</v>
      </c>
      <c r="X14" s="16">
        <v>-0.89</v>
      </c>
      <c r="Y14" s="16">
        <v>-0.63</v>
      </c>
      <c r="Z14" s="16"/>
      <c r="AA14" s="16"/>
      <c r="AB14" s="16"/>
    </row>
    <row r="15" spans="2:28" x14ac:dyDescent="0.25">
      <c r="B15" s="4" t="s">
        <v>16</v>
      </c>
      <c r="C15" s="57">
        <v>1150</v>
      </c>
      <c r="D15" s="57">
        <v>785</v>
      </c>
      <c r="E15" s="57">
        <v>1935</v>
      </c>
      <c r="F15" s="51">
        <v>883</v>
      </c>
      <c r="G15" s="51">
        <v>2818</v>
      </c>
      <c r="H15" s="57"/>
      <c r="I15" s="57"/>
      <c r="J15" s="57"/>
      <c r="K15" s="57"/>
      <c r="L15" s="57">
        <v>528</v>
      </c>
      <c r="M15" s="57">
        <v>647</v>
      </c>
      <c r="N15" s="57">
        <v>1175</v>
      </c>
      <c r="O15" s="57">
        <v>882</v>
      </c>
      <c r="P15" s="57">
        <v>2057</v>
      </c>
      <c r="Q15" s="57">
        <v>417</v>
      </c>
      <c r="R15" s="57">
        <v>1299</v>
      </c>
      <c r="S15" s="57">
        <v>2474</v>
      </c>
      <c r="U15" s="6">
        <v>1.18</v>
      </c>
      <c r="V15" s="61">
        <v>0.21</v>
      </c>
      <c r="W15" s="61">
        <v>0.65</v>
      </c>
      <c r="X15" s="61">
        <v>0</v>
      </c>
      <c r="Y15" s="61">
        <v>0.37</v>
      </c>
      <c r="Z15" s="61"/>
      <c r="AA15" s="61"/>
      <c r="AB15" s="61"/>
    </row>
    <row r="16" spans="2:28" x14ac:dyDescent="0.25">
      <c r="B16" s="48"/>
      <c r="C16" s="56"/>
      <c r="D16" s="56"/>
      <c r="E16" s="56"/>
      <c r="F16" s="49"/>
      <c r="G16" s="49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2:28" x14ac:dyDescent="0.25">
      <c r="B17" s="48" t="s">
        <v>46</v>
      </c>
      <c r="C17" s="56">
        <v>270</v>
      </c>
      <c r="D17" s="56">
        <v>185</v>
      </c>
      <c r="E17" s="56">
        <v>455</v>
      </c>
      <c r="F17" s="49">
        <v>207</v>
      </c>
      <c r="G17" s="49">
        <v>662</v>
      </c>
      <c r="H17" s="56"/>
      <c r="I17" s="56"/>
      <c r="J17" s="56"/>
      <c r="K17" s="56"/>
      <c r="L17" s="56">
        <v>116</v>
      </c>
      <c r="M17" s="56">
        <v>142</v>
      </c>
      <c r="N17" s="56">
        <v>258</v>
      </c>
      <c r="O17" s="56">
        <v>194</v>
      </c>
      <c r="P17" s="56">
        <v>452</v>
      </c>
      <c r="Q17" s="56">
        <v>106</v>
      </c>
      <c r="R17" s="56">
        <v>300</v>
      </c>
      <c r="S17" s="56">
        <v>558</v>
      </c>
      <c r="U17" s="13">
        <v>1.33</v>
      </c>
      <c r="V17" s="16">
        <v>0.3</v>
      </c>
      <c r="W17" s="16">
        <v>0.76</v>
      </c>
      <c r="X17" s="16">
        <v>7.0000000000000007E-2</v>
      </c>
      <c r="Y17" s="16">
        <v>0.46</v>
      </c>
      <c r="Z17" s="16"/>
      <c r="AA17" s="16"/>
      <c r="AB17" s="16"/>
    </row>
    <row r="18" spans="2:28" x14ac:dyDescent="0.25">
      <c r="B18" s="50" t="s">
        <v>47</v>
      </c>
      <c r="C18" s="57">
        <v>880</v>
      </c>
      <c r="D18" s="57">
        <v>600</v>
      </c>
      <c r="E18" s="57">
        <v>1480</v>
      </c>
      <c r="F18" s="51">
        <v>676</v>
      </c>
      <c r="G18" s="51">
        <v>2156</v>
      </c>
      <c r="H18" s="57"/>
      <c r="I18" s="57"/>
      <c r="J18" s="57"/>
      <c r="K18" s="57"/>
      <c r="L18" s="57">
        <v>412</v>
      </c>
      <c r="M18" s="57">
        <v>505</v>
      </c>
      <c r="N18" s="57">
        <v>917</v>
      </c>
      <c r="O18" s="57">
        <v>688</v>
      </c>
      <c r="P18" s="57">
        <v>1605</v>
      </c>
      <c r="Q18" s="57">
        <v>311</v>
      </c>
      <c r="R18" s="57">
        <v>999</v>
      </c>
      <c r="S18" s="57">
        <v>1916</v>
      </c>
      <c r="U18" s="6">
        <v>1.1399999999999999</v>
      </c>
      <c r="V18" s="61">
        <v>0.19</v>
      </c>
      <c r="W18" s="61">
        <v>0.61</v>
      </c>
      <c r="X18" s="61">
        <v>-0.02</v>
      </c>
      <c r="Y18" s="61">
        <v>0.34</v>
      </c>
      <c r="Z18" s="61"/>
      <c r="AA18" s="61"/>
      <c r="AB18" s="61"/>
    </row>
    <row r="19" spans="2:28" x14ac:dyDescent="0.25">
      <c r="B19" s="48"/>
      <c r="C19" s="58"/>
      <c r="D19" s="59"/>
      <c r="E19" s="58"/>
      <c r="F19" s="54"/>
      <c r="G19" s="54"/>
      <c r="H19" s="58"/>
      <c r="I19" s="58"/>
      <c r="J19" s="58"/>
      <c r="K19" s="58"/>
      <c r="L19" s="59"/>
      <c r="M19" s="58"/>
      <c r="N19" s="58"/>
      <c r="O19" s="59"/>
      <c r="P19" s="58"/>
      <c r="Q19" s="58"/>
      <c r="R19" s="58"/>
      <c r="S19" s="58"/>
    </row>
    <row r="20" spans="2:28" x14ac:dyDescent="0.25">
      <c r="B20" s="48" t="s">
        <v>29</v>
      </c>
      <c r="C20" s="60">
        <v>0.89</v>
      </c>
      <c r="D20" s="60">
        <v>0.6</v>
      </c>
      <c r="E20" s="60">
        <v>1.49</v>
      </c>
      <c r="F20" s="55">
        <v>0.68</v>
      </c>
      <c r="G20" s="55">
        <v>2.17</v>
      </c>
      <c r="H20" s="60"/>
      <c r="I20" s="60"/>
      <c r="J20" s="60"/>
      <c r="K20" s="60"/>
      <c r="L20" s="60">
        <v>0.41</v>
      </c>
      <c r="M20" s="60">
        <v>0.51</v>
      </c>
      <c r="N20" s="60">
        <v>0.92</v>
      </c>
      <c r="O20" s="60">
        <v>0.69</v>
      </c>
      <c r="P20" s="60">
        <v>1.62</v>
      </c>
      <c r="Q20" s="60">
        <v>0.31</v>
      </c>
      <c r="R20" s="60">
        <v>1</v>
      </c>
      <c r="S20" s="60">
        <v>1.93</v>
      </c>
      <c r="U20" s="13">
        <v>1.17</v>
      </c>
      <c r="V20" s="16">
        <v>0.18</v>
      </c>
      <c r="W20" s="16">
        <v>0.62</v>
      </c>
      <c r="X20" s="16">
        <v>-0.01</v>
      </c>
      <c r="Y20" s="16">
        <v>0.34</v>
      </c>
      <c r="Z20" s="16"/>
      <c r="AA20" s="16"/>
      <c r="AB20" s="16"/>
    </row>
    <row r="21" spans="2:28" ht="22.5" x14ac:dyDescent="0.25">
      <c r="B21" s="48" t="s">
        <v>48</v>
      </c>
      <c r="C21" s="60">
        <v>0.89</v>
      </c>
      <c r="D21" s="60">
        <v>0.6</v>
      </c>
      <c r="E21" s="60">
        <v>1.49</v>
      </c>
      <c r="F21" s="55">
        <v>0.68</v>
      </c>
      <c r="G21" s="55">
        <v>2.17</v>
      </c>
      <c r="H21" s="60"/>
      <c r="I21" s="60"/>
      <c r="J21" s="60"/>
      <c r="K21" s="60"/>
      <c r="L21" s="60">
        <v>0.41</v>
      </c>
      <c r="M21" s="60">
        <v>0.51</v>
      </c>
      <c r="N21" s="60">
        <v>0.92</v>
      </c>
      <c r="O21" s="60">
        <v>0.69</v>
      </c>
      <c r="P21" s="60">
        <v>1.62</v>
      </c>
      <c r="Q21" s="60">
        <v>0.31</v>
      </c>
      <c r="R21" s="60">
        <v>1</v>
      </c>
      <c r="S21" s="60">
        <v>1.93</v>
      </c>
      <c r="U21" s="13">
        <v>1.17</v>
      </c>
      <c r="V21" s="16">
        <v>0.18</v>
      </c>
      <c r="W21" s="16">
        <v>0.62</v>
      </c>
      <c r="X21" s="16">
        <v>-0.01</v>
      </c>
      <c r="Y21" s="16">
        <v>0.34</v>
      </c>
      <c r="Z21" s="16"/>
      <c r="AA21" s="16"/>
      <c r="AB21" s="16"/>
    </row>
    <row r="22" spans="2:28" x14ac:dyDescent="0.25"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2:28" x14ac:dyDescent="0.25">
      <c r="F23" s="147"/>
    </row>
    <row r="36" spans="11:20" x14ac:dyDescent="0.25">
      <c r="K36" s="37"/>
    </row>
    <row r="37" spans="11:20" x14ac:dyDescent="0.25">
      <c r="K37" s="39"/>
    </row>
    <row r="38" spans="11:20" x14ac:dyDescent="0.25">
      <c r="K38" s="39"/>
    </row>
    <row r="39" spans="11:20" x14ac:dyDescent="0.25">
      <c r="K39" s="39"/>
    </row>
    <row r="40" spans="11:20" x14ac:dyDescent="0.25">
      <c r="K40" s="39"/>
    </row>
    <row r="42" spans="11:20" x14ac:dyDescent="0.25">
      <c r="T42" s="81"/>
    </row>
  </sheetData>
  <sheetProtection selectLockedCells="1" selectUnlockedCells="1"/>
  <mergeCells count="3">
    <mergeCell ref="C3:J3"/>
    <mergeCell ref="L3:S3"/>
    <mergeCell ref="U3:AB3"/>
  </mergeCells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FC21C-F262-407D-95C9-B0B6B16FE474}">
  <sheetPr codeName="Sheet4"/>
  <dimension ref="B2:Y42"/>
  <sheetViews>
    <sheetView showGridLines="0" topLeftCell="A4" zoomScaleNormal="100" workbookViewId="0">
      <selection activeCell="I31" sqref="I31"/>
    </sheetView>
  </sheetViews>
  <sheetFormatPr defaultRowHeight="15" x14ac:dyDescent="0.25"/>
  <cols>
    <col min="1" max="1" width="2.7109375" customWidth="1"/>
    <col min="2" max="2" width="57.42578125" bestFit="1" customWidth="1"/>
    <col min="3" max="7" width="6.28515625" customWidth="1"/>
    <col min="8" max="9" width="6.28515625" hidden="1" customWidth="1"/>
    <col min="10" max="10" width="0.7109375" customWidth="1"/>
    <col min="11" max="15" width="6.28515625" customWidth="1"/>
    <col min="16" max="16" width="6.85546875" hidden="1" customWidth="1"/>
    <col min="17" max="17" width="6.28515625" hidden="1" customWidth="1"/>
    <col min="18" max="18" width="9.140625" style="147" customWidth="1"/>
    <col min="19" max="23" width="6.28515625" customWidth="1"/>
    <col min="24" max="25" width="6.28515625" hidden="1" customWidth="1"/>
  </cols>
  <sheetData>
    <row r="2" spans="2:25" x14ac:dyDescent="0.25">
      <c r="B2" s="63" t="s">
        <v>50</v>
      </c>
    </row>
    <row r="3" spans="2:25" x14ac:dyDescent="0.25">
      <c r="C3" s="163">
        <v>2023</v>
      </c>
      <c r="D3" s="163"/>
      <c r="E3" s="163"/>
      <c r="F3" s="163"/>
      <c r="G3" s="163"/>
      <c r="H3" s="163"/>
      <c r="I3" s="163"/>
      <c r="J3" s="46"/>
      <c r="K3" s="163">
        <v>2022</v>
      </c>
      <c r="L3" s="163"/>
      <c r="M3" s="163"/>
      <c r="N3" s="163"/>
      <c r="O3" s="163"/>
      <c r="P3" s="163"/>
      <c r="Q3" s="163"/>
      <c r="R3" s="46"/>
      <c r="S3" s="163" t="s">
        <v>38</v>
      </c>
      <c r="T3" s="163"/>
      <c r="U3" s="163"/>
      <c r="V3" s="163"/>
      <c r="W3" s="163"/>
      <c r="X3" s="163"/>
      <c r="Y3" s="163"/>
    </row>
    <row r="4" spans="2:25" ht="15.75" thickBot="1" x14ac:dyDescent="0.3">
      <c r="B4" s="47" t="s">
        <v>0</v>
      </c>
      <c r="C4" s="40" t="s">
        <v>31</v>
      </c>
      <c r="D4" s="40" t="s">
        <v>32</v>
      </c>
      <c r="E4" s="40" t="s">
        <v>33</v>
      </c>
      <c r="F4" s="3" t="s">
        <v>34</v>
      </c>
      <c r="G4" s="3" t="s">
        <v>35</v>
      </c>
      <c r="H4" s="40" t="s">
        <v>36</v>
      </c>
      <c r="I4" s="40" t="s">
        <v>37</v>
      </c>
      <c r="J4" s="40"/>
      <c r="K4" s="40" t="s">
        <v>31</v>
      </c>
      <c r="L4" s="40" t="s">
        <v>32</v>
      </c>
      <c r="M4" s="40" t="s">
        <v>33</v>
      </c>
      <c r="N4" s="40" t="s">
        <v>34</v>
      </c>
      <c r="O4" s="40" t="s">
        <v>35</v>
      </c>
      <c r="P4" s="40" t="s">
        <v>36</v>
      </c>
      <c r="Q4" s="40" t="s">
        <v>37</v>
      </c>
      <c r="R4" s="40"/>
      <c r="S4" s="40" t="s">
        <v>31</v>
      </c>
      <c r="T4" s="40" t="s">
        <v>32</v>
      </c>
      <c r="U4" s="40" t="s">
        <v>33</v>
      </c>
      <c r="V4" s="40" t="s">
        <v>34</v>
      </c>
      <c r="W4" s="40" t="s">
        <v>35</v>
      </c>
      <c r="X4" s="40" t="s">
        <v>36</v>
      </c>
      <c r="Y4" s="40" t="s">
        <v>37</v>
      </c>
    </row>
    <row r="5" spans="2:25" ht="15.75" thickTop="1" x14ac:dyDescent="0.25">
      <c r="B5" s="66" t="s">
        <v>47</v>
      </c>
      <c r="C5" s="67">
        <v>880</v>
      </c>
      <c r="D5" s="67">
        <v>600</v>
      </c>
      <c r="E5" s="67">
        <v>1480</v>
      </c>
      <c r="F5" s="54">
        <v>676</v>
      </c>
      <c r="G5" s="54">
        <v>2156</v>
      </c>
      <c r="H5" s="67"/>
      <c r="I5" s="67"/>
      <c r="K5" s="67">
        <v>412</v>
      </c>
      <c r="L5" s="67">
        <v>505</v>
      </c>
      <c r="M5" s="67">
        <v>917</v>
      </c>
      <c r="N5" s="67">
        <v>688</v>
      </c>
      <c r="O5" s="67">
        <v>1605</v>
      </c>
      <c r="P5" s="67">
        <v>311</v>
      </c>
      <c r="Q5" s="67">
        <v>1916</v>
      </c>
      <c r="S5" s="6">
        <v>1.1399999999999999</v>
      </c>
      <c r="T5" s="61">
        <v>0.19</v>
      </c>
      <c r="U5" s="61">
        <v>0.61</v>
      </c>
      <c r="V5" s="61">
        <v>-0.02</v>
      </c>
      <c r="W5" s="61">
        <v>0.34</v>
      </c>
      <c r="X5" s="67"/>
      <c r="Y5" s="67"/>
    </row>
    <row r="6" spans="2:25" x14ac:dyDescent="0.25">
      <c r="B6" s="65" t="s">
        <v>51</v>
      </c>
      <c r="C6" s="69">
        <v>0</v>
      </c>
      <c r="D6" s="69">
        <v>0</v>
      </c>
      <c r="E6" s="69">
        <v>0</v>
      </c>
      <c r="F6" s="54">
        <v>0</v>
      </c>
      <c r="G6" s="54">
        <v>0</v>
      </c>
      <c r="H6" s="69"/>
      <c r="I6" s="69"/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134</v>
      </c>
      <c r="Q6" s="69">
        <v>134</v>
      </c>
      <c r="S6" s="13" t="s">
        <v>183</v>
      </c>
      <c r="T6" s="16" t="s">
        <v>183</v>
      </c>
      <c r="U6" s="16" t="s">
        <v>183</v>
      </c>
      <c r="V6" s="16" t="s">
        <v>183</v>
      </c>
      <c r="W6" s="16" t="s">
        <v>183</v>
      </c>
      <c r="X6" s="69"/>
      <c r="Y6" s="69"/>
    </row>
    <row r="7" spans="2:25" x14ac:dyDescent="0.25">
      <c r="B7" s="72" t="s">
        <v>52</v>
      </c>
      <c r="C7" s="69">
        <v>0</v>
      </c>
      <c r="D7" s="69">
        <v>0</v>
      </c>
      <c r="E7" s="69">
        <v>0</v>
      </c>
      <c r="F7" s="54">
        <v>0</v>
      </c>
      <c r="G7" s="54">
        <v>0</v>
      </c>
      <c r="H7" s="69"/>
      <c r="I7" s="69"/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-19</v>
      </c>
      <c r="Q7" s="69">
        <v>-19</v>
      </c>
      <c r="S7" s="13" t="s">
        <v>183</v>
      </c>
      <c r="T7" s="16" t="s">
        <v>183</v>
      </c>
      <c r="U7" s="16" t="s">
        <v>183</v>
      </c>
      <c r="V7" s="16" t="s">
        <v>183</v>
      </c>
      <c r="W7" s="16" t="s">
        <v>183</v>
      </c>
      <c r="X7" s="69"/>
      <c r="Y7" s="69"/>
    </row>
    <row r="8" spans="2:25" x14ac:dyDescent="0.25">
      <c r="B8" s="66" t="s">
        <v>53</v>
      </c>
      <c r="C8" s="67">
        <v>0</v>
      </c>
      <c r="D8" s="67">
        <v>0</v>
      </c>
      <c r="E8" s="67">
        <v>0</v>
      </c>
      <c r="F8" s="54">
        <v>0</v>
      </c>
      <c r="G8" s="54">
        <v>0</v>
      </c>
      <c r="H8" s="67"/>
      <c r="I8" s="67"/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115</v>
      </c>
      <c r="Q8" s="67">
        <v>115</v>
      </c>
      <c r="S8" s="6" t="s">
        <v>183</v>
      </c>
      <c r="T8" s="61" t="s">
        <v>183</v>
      </c>
      <c r="U8" s="61" t="s">
        <v>183</v>
      </c>
      <c r="V8" s="61" t="s">
        <v>183</v>
      </c>
      <c r="W8" s="61" t="s">
        <v>183</v>
      </c>
      <c r="X8" s="67"/>
      <c r="Y8" s="67"/>
    </row>
    <row r="9" spans="2:25" x14ac:dyDescent="0.25">
      <c r="B9" s="72"/>
      <c r="C9" s="70"/>
      <c r="D9" s="70"/>
      <c r="E9" s="70"/>
      <c r="F9" s="68"/>
      <c r="G9" s="54"/>
      <c r="H9" s="70"/>
      <c r="I9" s="70"/>
      <c r="K9" s="70"/>
      <c r="L9" s="70"/>
      <c r="M9" s="70"/>
      <c r="N9" s="70"/>
      <c r="O9" s="70"/>
      <c r="P9" s="70"/>
      <c r="Q9" s="70"/>
      <c r="S9" s="13"/>
      <c r="T9" s="16"/>
      <c r="U9" s="16"/>
      <c r="V9" s="16"/>
      <c r="W9" s="16"/>
      <c r="X9" s="70"/>
      <c r="Y9" s="70"/>
    </row>
    <row r="10" spans="2:25" x14ac:dyDescent="0.25">
      <c r="B10" s="73" t="s">
        <v>54</v>
      </c>
      <c r="C10" s="69">
        <v>-170</v>
      </c>
      <c r="D10" s="69">
        <v>45</v>
      </c>
      <c r="E10" s="69">
        <v>-125</v>
      </c>
      <c r="F10" s="68">
        <v>307</v>
      </c>
      <c r="G10" s="68">
        <v>182</v>
      </c>
      <c r="H10" s="69"/>
      <c r="I10" s="69"/>
      <c r="K10" s="69">
        <v>238</v>
      </c>
      <c r="L10" s="69">
        <v>779</v>
      </c>
      <c r="M10" s="69">
        <v>1017</v>
      </c>
      <c r="N10" s="69">
        <v>802</v>
      </c>
      <c r="O10" s="69">
        <v>1819</v>
      </c>
      <c r="P10" s="69">
        <v>-1149</v>
      </c>
      <c r="Q10" s="69">
        <v>670</v>
      </c>
      <c r="S10" s="13">
        <v>-1.71</v>
      </c>
      <c r="T10" s="16">
        <v>-0.94</v>
      </c>
      <c r="U10" s="16">
        <v>-1.1200000000000001</v>
      </c>
      <c r="V10" s="16">
        <v>-0.62</v>
      </c>
      <c r="W10" s="16">
        <v>-0.9</v>
      </c>
      <c r="X10" s="69"/>
      <c r="Y10" s="69"/>
    </row>
    <row r="11" spans="2:25" ht="22.5" x14ac:dyDescent="0.25">
      <c r="B11" s="65" t="s">
        <v>55</v>
      </c>
      <c r="C11" s="69">
        <v>-1</v>
      </c>
      <c r="D11" s="69">
        <v>-39</v>
      </c>
      <c r="E11" s="69">
        <v>-40</v>
      </c>
      <c r="F11" s="68">
        <v>-46</v>
      </c>
      <c r="G11" s="68">
        <v>-86</v>
      </c>
      <c r="H11" s="69"/>
      <c r="I11" s="69"/>
      <c r="K11" s="69">
        <v>-8</v>
      </c>
      <c r="L11" s="69">
        <v>-40</v>
      </c>
      <c r="M11" s="69">
        <v>-48</v>
      </c>
      <c r="N11" s="69">
        <v>-21</v>
      </c>
      <c r="O11" s="69">
        <v>-69</v>
      </c>
      <c r="P11" s="69">
        <v>94</v>
      </c>
      <c r="Q11" s="69">
        <v>25</v>
      </c>
      <c r="S11" s="13">
        <v>-0.88</v>
      </c>
      <c r="T11" s="16">
        <v>-0.03</v>
      </c>
      <c r="U11" s="16">
        <v>-0.17</v>
      </c>
      <c r="V11" s="16">
        <v>1.19</v>
      </c>
      <c r="W11" s="16">
        <v>0.25</v>
      </c>
      <c r="X11" s="69"/>
      <c r="Y11" s="69"/>
    </row>
    <row r="12" spans="2:25" x14ac:dyDescent="0.25">
      <c r="B12" s="72" t="s">
        <v>56</v>
      </c>
      <c r="C12" s="69">
        <v>18</v>
      </c>
      <c r="D12" s="69">
        <v>-1</v>
      </c>
      <c r="E12" s="69">
        <v>17</v>
      </c>
      <c r="F12" s="68">
        <v>0</v>
      </c>
      <c r="G12" s="68">
        <v>17</v>
      </c>
      <c r="H12" s="69"/>
      <c r="I12" s="69"/>
      <c r="K12" s="69">
        <v>-26</v>
      </c>
      <c r="L12" s="69">
        <v>-142</v>
      </c>
      <c r="M12" s="69">
        <v>-168</v>
      </c>
      <c r="N12" s="69">
        <v>-127</v>
      </c>
      <c r="O12" s="69">
        <v>-295</v>
      </c>
      <c r="P12" s="69">
        <v>132</v>
      </c>
      <c r="Q12" s="69">
        <v>-163</v>
      </c>
      <c r="S12" s="13">
        <v>-1.69</v>
      </c>
      <c r="T12" s="16">
        <v>-0.99</v>
      </c>
      <c r="U12" s="16">
        <v>-1.1000000000000001</v>
      </c>
      <c r="V12" s="16" t="s">
        <v>183</v>
      </c>
      <c r="W12" s="16">
        <v>-1.06</v>
      </c>
      <c r="X12" s="69"/>
      <c r="Y12" s="69"/>
    </row>
    <row r="13" spans="2:25" x14ac:dyDescent="0.25">
      <c r="B13" s="74" t="s">
        <v>57</v>
      </c>
      <c r="C13" s="69">
        <v>134</v>
      </c>
      <c r="D13" s="69">
        <v>-11</v>
      </c>
      <c r="E13" s="69">
        <v>123</v>
      </c>
      <c r="F13" s="68">
        <v>-214</v>
      </c>
      <c r="G13" s="68">
        <v>-91</v>
      </c>
      <c r="H13" s="69"/>
      <c r="I13" s="69"/>
      <c r="K13" s="69">
        <v>-143</v>
      </c>
      <c r="L13" s="69">
        <v>-265</v>
      </c>
      <c r="M13" s="69">
        <v>-408</v>
      </c>
      <c r="N13" s="69">
        <v>-331</v>
      </c>
      <c r="O13" s="69">
        <v>-739</v>
      </c>
      <c r="P13" s="69">
        <v>392</v>
      </c>
      <c r="Q13" s="69">
        <v>-347</v>
      </c>
      <c r="S13" s="13">
        <v>-1.94</v>
      </c>
      <c r="T13" s="16">
        <v>-0.96</v>
      </c>
      <c r="U13" s="16">
        <v>-1.3</v>
      </c>
      <c r="V13" s="16">
        <v>-0.35</v>
      </c>
      <c r="W13" s="16">
        <v>-0.88</v>
      </c>
      <c r="X13" s="69"/>
      <c r="Y13" s="69"/>
    </row>
    <row r="14" spans="2:25" x14ac:dyDescent="0.25">
      <c r="B14" s="74" t="s">
        <v>58</v>
      </c>
      <c r="C14" s="69">
        <v>-9</v>
      </c>
      <c r="D14" s="69">
        <v>-7</v>
      </c>
      <c r="E14" s="69">
        <v>-16</v>
      </c>
      <c r="F14" s="68">
        <v>-5</v>
      </c>
      <c r="G14" s="68">
        <v>-21</v>
      </c>
      <c r="H14" s="69"/>
      <c r="I14" s="69"/>
      <c r="K14" s="69">
        <v>25</v>
      </c>
      <c r="L14" s="69">
        <v>14</v>
      </c>
      <c r="M14" s="69">
        <v>39</v>
      </c>
      <c r="N14" s="69">
        <v>7</v>
      </c>
      <c r="O14" s="69">
        <v>46</v>
      </c>
      <c r="P14" s="69">
        <v>-7</v>
      </c>
      <c r="Q14" s="69">
        <v>39</v>
      </c>
      <c r="S14" s="13">
        <v>-1.36</v>
      </c>
      <c r="T14" s="16">
        <v>-1.5</v>
      </c>
      <c r="U14" s="16">
        <v>-1.41</v>
      </c>
      <c r="V14" s="16">
        <v>-1.71</v>
      </c>
      <c r="W14" s="16">
        <v>-1.46</v>
      </c>
      <c r="X14" s="69"/>
      <c r="Y14" s="69"/>
    </row>
    <row r="15" spans="2:25" x14ac:dyDescent="0.25">
      <c r="B15" s="74" t="s">
        <v>59</v>
      </c>
      <c r="C15" s="69">
        <v>-41</v>
      </c>
      <c r="D15" s="69">
        <v>0</v>
      </c>
      <c r="E15" s="69">
        <v>-41</v>
      </c>
      <c r="F15" s="68">
        <v>-17</v>
      </c>
      <c r="G15" s="68">
        <v>-58</v>
      </c>
      <c r="H15" s="69"/>
      <c r="I15" s="69"/>
      <c r="K15" s="69">
        <v>0</v>
      </c>
      <c r="L15" s="69">
        <v>140</v>
      </c>
      <c r="M15" s="69">
        <v>140</v>
      </c>
      <c r="N15" s="69">
        <v>48</v>
      </c>
      <c r="O15" s="69">
        <v>188</v>
      </c>
      <c r="P15" s="69">
        <v>-60</v>
      </c>
      <c r="Q15" s="69">
        <v>128</v>
      </c>
      <c r="S15" s="13" t="s">
        <v>183</v>
      </c>
      <c r="T15" s="16" t="s">
        <v>183</v>
      </c>
      <c r="U15" s="16">
        <v>-1.29</v>
      </c>
      <c r="V15" s="16">
        <v>-1.35</v>
      </c>
      <c r="W15" s="16">
        <v>-1.31</v>
      </c>
      <c r="X15" s="69"/>
      <c r="Y15" s="69"/>
    </row>
    <row r="16" spans="2:25" x14ac:dyDescent="0.25">
      <c r="B16" s="65" t="s">
        <v>60</v>
      </c>
      <c r="C16" s="69">
        <v>29</v>
      </c>
      <c r="D16" s="69">
        <v>-23</v>
      </c>
      <c r="E16" s="69">
        <v>6</v>
      </c>
      <c r="F16" s="68">
        <v>-50</v>
      </c>
      <c r="G16" s="68">
        <v>-44</v>
      </c>
      <c r="H16" s="69"/>
      <c r="I16" s="69"/>
      <c r="K16" s="69">
        <v>89</v>
      </c>
      <c r="L16" s="69">
        <v>113</v>
      </c>
      <c r="M16" s="69">
        <v>202</v>
      </c>
      <c r="N16" s="69">
        <v>199</v>
      </c>
      <c r="O16" s="69">
        <v>401</v>
      </c>
      <c r="P16" s="69">
        <v>187</v>
      </c>
      <c r="Q16" s="69">
        <v>588</v>
      </c>
      <c r="S16" s="13">
        <v>-0.67</v>
      </c>
      <c r="T16" s="16">
        <v>-1.2</v>
      </c>
      <c r="U16" s="16">
        <v>-0.97</v>
      </c>
      <c r="V16" s="16">
        <v>-1.25</v>
      </c>
      <c r="W16" s="16">
        <v>-1.1100000000000001</v>
      </c>
      <c r="X16" s="69"/>
      <c r="Y16" s="69"/>
    </row>
    <row r="17" spans="2:25" x14ac:dyDescent="0.25">
      <c r="B17" s="72" t="s">
        <v>61</v>
      </c>
      <c r="C17" s="69">
        <v>-28</v>
      </c>
      <c r="D17" s="69">
        <v>17</v>
      </c>
      <c r="E17" s="69">
        <v>-11</v>
      </c>
      <c r="F17" s="68">
        <v>74</v>
      </c>
      <c r="G17" s="68">
        <v>63</v>
      </c>
      <c r="H17" s="69"/>
      <c r="I17" s="69"/>
      <c r="K17" s="69">
        <v>14</v>
      </c>
      <c r="L17" s="69">
        <v>41</v>
      </c>
      <c r="M17" s="69">
        <v>55</v>
      </c>
      <c r="N17" s="69">
        <v>51</v>
      </c>
      <c r="O17" s="69">
        <v>106</v>
      </c>
      <c r="P17" s="69">
        <v>-164</v>
      </c>
      <c r="Q17" s="69">
        <v>-58</v>
      </c>
      <c r="S17" s="13">
        <v>-3</v>
      </c>
      <c r="T17" s="16">
        <v>-0.59</v>
      </c>
      <c r="U17" s="16">
        <v>-1.2</v>
      </c>
      <c r="V17" s="16">
        <v>0.45</v>
      </c>
      <c r="W17" s="16">
        <v>-0.41</v>
      </c>
      <c r="X17" s="69"/>
      <c r="Y17" s="69"/>
    </row>
    <row r="18" spans="2:25" x14ac:dyDescent="0.25">
      <c r="B18" s="66" t="s">
        <v>62</v>
      </c>
      <c r="C18" s="67">
        <v>-68</v>
      </c>
      <c r="D18" s="67">
        <v>-19</v>
      </c>
      <c r="E18" s="67">
        <v>-87</v>
      </c>
      <c r="F18" s="54">
        <v>49</v>
      </c>
      <c r="G18" s="54">
        <v>-38</v>
      </c>
      <c r="H18" s="67"/>
      <c r="I18" s="67"/>
      <c r="K18" s="67">
        <v>189</v>
      </c>
      <c r="L18" s="67">
        <v>640</v>
      </c>
      <c r="M18" s="67">
        <v>829</v>
      </c>
      <c r="N18" s="67">
        <v>628</v>
      </c>
      <c r="O18" s="67">
        <v>1457</v>
      </c>
      <c r="P18" s="67">
        <v>-575</v>
      </c>
      <c r="Q18" s="67">
        <v>882</v>
      </c>
      <c r="S18" s="6">
        <v>-1.36</v>
      </c>
      <c r="T18" s="61">
        <v>-1.03</v>
      </c>
      <c r="U18" s="61">
        <v>-1.1000000000000001</v>
      </c>
      <c r="V18" s="61">
        <v>-0.92</v>
      </c>
      <c r="W18" s="61">
        <v>-1.03</v>
      </c>
      <c r="X18" s="67"/>
      <c r="Y18" s="67"/>
    </row>
    <row r="19" spans="2:25" x14ac:dyDescent="0.25">
      <c r="B19" s="75"/>
      <c r="C19" s="71"/>
      <c r="D19" s="71"/>
      <c r="E19" s="71"/>
      <c r="F19" s="54"/>
      <c r="G19" s="54"/>
      <c r="H19" s="71"/>
      <c r="I19" s="71"/>
      <c r="K19" s="71"/>
      <c r="L19" s="71"/>
      <c r="M19" s="71"/>
      <c r="N19" s="71"/>
      <c r="O19" s="71"/>
      <c r="P19" s="71"/>
      <c r="Q19" s="71"/>
      <c r="S19" s="13"/>
      <c r="T19" s="16"/>
      <c r="U19" s="16"/>
      <c r="V19" s="16"/>
      <c r="W19" s="16"/>
      <c r="X19" s="71"/>
      <c r="Y19" s="71"/>
    </row>
    <row r="20" spans="2:25" x14ac:dyDescent="0.25">
      <c r="B20" s="66" t="s">
        <v>63</v>
      </c>
      <c r="C20" s="67">
        <v>-68</v>
      </c>
      <c r="D20" s="67">
        <v>-19</v>
      </c>
      <c r="E20" s="67">
        <v>-87</v>
      </c>
      <c r="F20" s="54">
        <v>49</v>
      </c>
      <c r="G20" s="54">
        <v>-38</v>
      </c>
      <c r="H20" s="67"/>
      <c r="I20" s="67"/>
      <c r="K20" s="67">
        <v>189</v>
      </c>
      <c r="L20" s="67">
        <v>640</v>
      </c>
      <c r="M20" s="67">
        <v>829</v>
      </c>
      <c r="N20" s="67">
        <v>628</v>
      </c>
      <c r="O20" s="67">
        <v>1457</v>
      </c>
      <c r="P20" s="67">
        <v>-460</v>
      </c>
      <c r="Q20" s="67">
        <v>997</v>
      </c>
      <c r="S20" s="6">
        <v>-1.36</v>
      </c>
      <c r="T20" s="61">
        <v>-1.03</v>
      </c>
      <c r="U20" s="61">
        <v>-1.1000000000000001</v>
      </c>
      <c r="V20" s="61">
        <v>-0.92</v>
      </c>
      <c r="W20" s="61">
        <v>-1.03</v>
      </c>
      <c r="X20" s="67"/>
      <c r="Y20" s="67"/>
    </row>
    <row r="21" spans="2:25" x14ac:dyDescent="0.25">
      <c r="B21" s="66" t="s">
        <v>64</v>
      </c>
      <c r="C21" s="67">
        <v>812</v>
      </c>
      <c r="D21" s="67">
        <v>581</v>
      </c>
      <c r="E21" s="67">
        <v>1393</v>
      </c>
      <c r="F21" s="54">
        <v>725</v>
      </c>
      <c r="G21" s="54">
        <v>2118</v>
      </c>
      <c r="H21" s="67"/>
      <c r="I21" s="67"/>
      <c r="K21" s="67">
        <v>601</v>
      </c>
      <c r="L21" s="67">
        <v>1145</v>
      </c>
      <c r="M21" s="67">
        <v>1746</v>
      </c>
      <c r="N21" s="67">
        <v>1316</v>
      </c>
      <c r="O21" s="67">
        <v>3062</v>
      </c>
      <c r="P21" s="67">
        <v>-149</v>
      </c>
      <c r="Q21" s="67">
        <v>2913</v>
      </c>
      <c r="S21" s="6">
        <v>0.35</v>
      </c>
      <c r="T21" s="61">
        <v>-0.49</v>
      </c>
      <c r="U21" s="61">
        <v>-0.2</v>
      </c>
      <c r="V21" s="61">
        <v>-0.45</v>
      </c>
      <c r="W21" s="61">
        <v>-0.31</v>
      </c>
      <c r="X21" s="67"/>
      <c r="Y21" s="67"/>
    </row>
    <row r="42" spans="18:18" x14ac:dyDescent="0.25">
      <c r="R42" s="81"/>
    </row>
  </sheetData>
  <sheetProtection selectLockedCells="1" selectUnlockedCells="1"/>
  <mergeCells count="3">
    <mergeCell ref="C3:I3"/>
    <mergeCell ref="K3:Q3"/>
    <mergeCell ref="S3:Y3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699AF-A88C-4D74-A047-EB0700CA2BA0}">
  <sheetPr codeName="Sheet5"/>
  <dimension ref="B2:U46"/>
  <sheetViews>
    <sheetView showGridLines="0" workbookViewId="0">
      <selection activeCell="I31" sqref="I31"/>
    </sheetView>
  </sheetViews>
  <sheetFormatPr defaultRowHeight="15" x14ac:dyDescent="0.25"/>
  <cols>
    <col min="1" max="1" width="2.7109375" customWidth="1"/>
    <col min="2" max="2" width="26.140625" bestFit="1" customWidth="1"/>
    <col min="3" max="5" width="7.7109375" customWidth="1"/>
    <col min="6" max="6" width="7.7109375" hidden="1" customWidth="1"/>
    <col min="7" max="7" width="0.85546875" customWidth="1"/>
    <col min="8" max="10" width="7.7109375" customWidth="1"/>
    <col min="11" max="11" width="7.7109375" hidden="1" customWidth="1"/>
    <col min="12" max="12" width="9.140625" customWidth="1"/>
    <col min="13" max="15" width="7.7109375" customWidth="1"/>
    <col min="16" max="16" width="7.7109375" hidden="1" customWidth="1"/>
    <col min="17" max="17" width="1.7109375" style="147" customWidth="1"/>
    <col min="18" max="20" width="7.7109375" style="147" customWidth="1"/>
    <col min="21" max="21" width="7.7109375" style="147" hidden="1" customWidth="1"/>
  </cols>
  <sheetData>
    <row r="2" spans="2:21" x14ac:dyDescent="0.25">
      <c r="B2" s="63" t="s">
        <v>65</v>
      </c>
    </row>
    <row r="3" spans="2:21" x14ac:dyDescent="0.25">
      <c r="B3" s="76"/>
      <c r="C3" s="163">
        <v>2023</v>
      </c>
      <c r="D3" s="163"/>
      <c r="E3" s="163"/>
      <c r="F3" s="163"/>
      <c r="G3" s="46"/>
      <c r="H3" s="163">
        <v>2022</v>
      </c>
      <c r="I3" s="163"/>
      <c r="J3" s="163"/>
      <c r="K3" s="163"/>
      <c r="L3" s="46"/>
      <c r="M3" s="163" t="s">
        <v>178</v>
      </c>
      <c r="N3" s="163"/>
      <c r="O3" s="163"/>
      <c r="P3" s="163"/>
      <c r="Q3" s="46"/>
      <c r="R3" s="163" t="s">
        <v>179</v>
      </c>
      <c r="S3" s="163"/>
      <c r="T3" s="163"/>
      <c r="U3" s="163"/>
    </row>
    <row r="4" spans="2:21" ht="15.75" thickBot="1" x14ac:dyDescent="0.3">
      <c r="B4" s="77" t="s">
        <v>0</v>
      </c>
      <c r="C4" s="120">
        <v>45016</v>
      </c>
      <c r="D4" s="120">
        <v>45107</v>
      </c>
      <c r="E4" s="121">
        <v>45199</v>
      </c>
      <c r="F4" s="120">
        <v>45291</v>
      </c>
      <c r="G4" s="40"/>
      <c r="H4" s="120">
        <v>45016</v>
      </c>
      <c r="I4" s="120">
        <v>45107</v>
      </c>
      <c r="J4" s="120">
        <v>45199</v>
      </c>
      <c r="K4" s="120">
        <v>45291</v>
      </c>
      <c r="L4" s="40"/>
      <c r="M4" s="120">
        <v>45016</v>
      </c>
      <c r="N4" s="120">
        <v>45107</v>
      </c>
      <c r="O4" s="120">
        <v>45199</v>
      </c>
      <c r="P4" s="120">
        <v>45291</v>
      </c>
      <c r="Q4" s="40"/>
      <c r="R4" s="120">
        <v>45016</v>
      </c>
      <c r="S4" s="120">
        <v>45107</v>
      </c>
      <c r="T4" s="120">
        <v>45199</v>
      </c>
      <c r="U4" s="120">
        <v>45291</v>
      </c>
    </row>
    <row r="5" spans="2:21" ht="15.75" thickTop="1" x14ac:dyDescent="0.25">
      <c r="B5" s="4" t="s">
        <v>22</v>
      </c>
      <c r="C5" s="69"/>
      <c r="D5" s="69"/>
      <c r="E5" s="80"/>
    </row>
    <row r="6" spans="2:21" x14ac:dyDescent="0.25">
      <c r="B6" s="78" t="s">
        <v>66</v>
      </c>
      <c r="C6" s="69">
        <v>22006</v>
      </c>
      <c r="D6" s="69">
        <v>21643</v>
      </c>
      <c r="E6" s="68">
        <v>21599</v>
      </c>
      <c r="H6" s="69">
        <v>22714</v>
      </c>
      <c r="I6" s="69">
        <v>23232</v>
      </c>
      <c r="J6" s="69">
        <v>23765</v>
      </c>
      <c r="K6" s="69">
        <v>22500</v>
      </c>
      <c r="M6" s="13">
        <v>0.60086282219309739</v>
      </c>
      <c r="N6" s="13">
        <v>0.58114494388056492</v>
      </c>
      <c r="O6" s="13">
        <v>0.57334359736674456</v>
      </c>
      <c r="P6" s="13"/>
      <c r="R6" s="13">
        <v>0.64765760885061729</v>
      </c>
      <c r="S6" s="13">
        <v>0.62325955734406435</v>
      </c>
      <c r="T6" s="13">
        <v>0.60463045414069461</v>
      </c>
      <c r="U6" s="13">
        <f t="shared" ref="U6:U12" si="0">K6/K$19</f>
        <v>0.60076898429990389</v>
      </c>
    </row>
    <row r="7" spans="2:21" x14ac:dyDescent="0.25">
      <c r="B7" s="78" t="s">
        <v>67</v>
      </c>
      <c r="C7" s="69">
        <v>2502.0275597099999</v>
      </c>
      <c r="D7" s="69">
        <v>2483</v>
      </c>
      <c r="E7" s="68">
        <v>2470</v>
      </c>
      <c r="H7" s="69">
        <v>2416</v>
      </c>
      <c r="I7" s="69">
        <v>2441</v>
      </c>
      <c r="J7" s="69">
        <v>2461</v>
      </c>
      <c r="K7" s="69">
        <v>2515</v>
      </c>
      <c r="M7" s="13">
        <v>6.8316610957568802E-2</v>
      </c>
      <c r="N7" s="13">
        <v>6.6672036947532362E-2</v>
      </c>
      <c r="O7" s="13">
        <v>6.5565937566362281E-2</v>
      </c>
      <c r="R7" s="13">
        <v>6.8888825525362837E-2</v>
      </c>
      <c r="S7" s="13">
        <v>6.5486250838363513E-2</v>
      </c>
      <c r="T7" s="13">
        <v>6.2612899122249072E-2</v>
      </c>
      <c r="U7" s="13">
        <f t="shared" si="0"/>
        <v>6.7152622022855921E-2</v>
      </c>
    </row>
    <row r="8" spans="2:21" x14ac:dyDescent="0.25">
      <c r="B8" s="78" t="s">
        <v>68</v>
      </c>
      <c r="C8" s="69">
        <v>397.77579341000001</v>
      </c>
      <c r="D8" s="69">
        <v>387</v>
      </c>
      <c r="E8" s="68">
        <v>376</v>
      </c>
      <c r="H8" s="69">
        <v>477</v>
      </c>
      <c r="I8" s="69">
        <v>460</v>
      </c>
      <c r="J8" s="69">
        <v>459</v>
      </c>
      <c r="K8" s="69">
        <v>427</v>
      </c>
      <c r="M8" s="13">
        <v>1.0861069064274793E-2</v>
      </c>
      <c r="N8" s="13">
        <v>1.0391493475108747E-2</v>
      </c>
      <c r="O8" s="13">
        <v>9.9808876619239748E-3</v>
      </c>
      <c r="R8" s="13">
        <v>1.3600980867383308E-2</v>
      </c>
      <c r="S8" s="13">
        <v>1.2340710932260229E-2</v>
      </c>
      <c r="T8" s="13">
        <v>1.1677903574608829E-2</v>
      </c>
      <c r="U8" s="13">
        <f t="shared" si="0"/>
        <v>1.1401260279824842E-2</v>
      </c>
    </row>
    <row r="9" spans="2:21" x14ac:dyDescent="0.25">
      <c r="B9" s="78" t="s">
        <v>69</v>
      </c>
      <c r="C9" s="69">
        <v>146</v>
      </c>
      <c r="D9" s="69">
        <v>137</v>
      </c>
      <c r="E9" s="68">
        <v>119</v>
      </c>
      <c r="H9" s="69">
        <v>54</v>
      </c>
      <c r="I9" s="69">
        <v>212</v>
      </c>
      <c r="J9" s="69">
        <v>199</v>
      </c>
      <c r="K9" s="69">
        <v>173</v>
      </c>
      <c r="M9" s="13">
        <v>3.9864569681083446E-3</v>
      </c>
      <c r="N9" s="13">
        <v>3.6786423929971537E-3</v>
      </c>
      <c r="O9" s="13">
        <v>3.1588447653429601E-3</v>
      </c>
      <c r="R9" s="13">
        <v>1.5397336830999971E-3</v>
      </c>
      <c r="S9" s="13">
        <v>5.6874580818242794E-3</v>
      </c>
      <c r="T9" s="13">
        <v>5.0629690879023023E-3</v>
      </c>
      <c r="U9" s="13">
        <f t="shared" si="0"/>
        <v>4.6192459681725943E-3</v>
      </c>
    </row>
    <row r="10" spans="2:21" x14ac:dyDescent="0.25">
      <c r="B10" s="78" t="s">
        <v>70</v>
      </c>
      <c r="C10" s="69">
        <v>203.1966468799983</v>
      </c>
      <c r="D10" s="69">
        <v>215</v>
      </c>
      <c r="E10" s="68">
        <v>228</v>
      </c>
      <c r="H10" s="69">
        <v>160</v>
      </c>
      <c r="I10" s="69">
        <v>159</v>
      </c>
      <c r="J10" s="69">
        <v>154</v>
      </c>
      <c r="K10" s="69">
        <v>195</v>
      </c>
      <c r="M10" s="13">
        <v>5.5481828003494512E-3</v>
      </c>
      <c r="N10" s="13">
        <v>5.773051930615971E-3</v>
      </c>
      <c r="O10" s="13">
        <v>6.0522403907411343E-3</v>
      </c>
      <c r="R10" s="13">
        <v>4.5621738758518434E-3</v>
      </c>
      <c r="S10" s="13">
        <v>4.2655935613682095E-3</v>
      </c>
      <c r="T10" s="13">
        <v>3.9180765805877111E-3</v>
      </c>
      <c r="U10" s="13">
        <f t="shared" si="0"/>
        <v>5.2066645305991668E-3</v>
      </c>
    </row>
    <row r="11" spans="2:21" x14ac:dyDescent="0.25">
      <c r="B11" s="78" t="s">
        <v>71</v>
      </c>
      <c r="C11" s="69">
        <v>235</v>
      </c>
      <c r="D11" s="69">
        <v>227</v>
      </c>
      <c r="E11" s="68">
        <v>232</v>
      </c>
      <c r="H11" s="69">
        <v>206</v>
      </c>
      <c r="I11" s="69">
        <v>222</v>
      </c>
      <c r="J11" s="69">
        <v>233</v>
      </c>
      <c r="K11" s="69">
        <v>230</v>
      </c>
      <c r="M11" s="13">
        <v>6.4165574486675404E-3</v>
      </c>
      <c r="N11" s="13">
        <v>6.095268782557328E-3</v>
      </c>
      <c r="O11" s="13">
        <v>6.1584200467190483E-3</v>
      </c>
      <c r="R11" s="13">
        <v>5.8737988651592484E-3</v>
      </c>
      <c r="S11" s="13">
        <v>5.9557344064386317E-3</v>
      </c>
      <c r="T11" s="13">
        <v>5.9279989823177717E-3</v>
      </c>
      <c r="U11" s="13">
        <f t="shared" si="0"/>
        <v>6.141194061732351E-3</v>
      </c>
    </row>
    <row r="12" spans="2:21" x14ac:dyDescent="0.25">
      <c r="B12" s="79" t="s">
        <v>72</v>
      </c>
      <c r="C12" s="67">
        <v>25490</v>
      </c>
      <c r="D12" s="67">
        <v>25092</v>
      </c>
      <c r="E12" s="54">
        <v>25024</v>
      </c>
      <c r="H12" s="67">
        <v>26027</v>
      </c>
      <c r="I12" s="67">
        <v>26726</v>
      </c>
      <c r="J12" s="67">
        <v>27271</v>
      </c>
      <c r="K12" s="67">
        <v>26040</v>
      </c>
      <c r="M12" s="6">
        <v>0.6959916994320664</v>
      </c>
      <c r="N12" s="6">
        <v>0.67375543740937649</v>
      </c>
      <c r="O12" s="6">
        <v>0.66425992779783394</v>
      </c>
      <c r="P12" s="81"/>
      <c r="R12" s="6">
        <v>0.74212312166747452</v>
      </c>
      <c r="S12" s="6">
        <v>0.7169953051643192</v>
      </c>
      <c r="T12" s="6">
        <v>0.69383030148836022</v>
      </c>
      <c r="U12" s="6">
        <f t="shared" si="0"/>
        <v>0.69528997116308877</v>
      </c>
    </row>
    <row r="13" spans="2:21" x14ac:dyDescent="0.25">
      <c r="B13" s="78"/>
      <c r="C13" s="69"/>
      <c r="D13" s="69"/>
      <c r="E13" s="68"/>
      <c r="H13" s="69"/>
      <c r="I13" s="69"/>
      <c r="J13" s="69"/>
      <c r="K13" s="69"/>
      <c r="M13" s="13"/>
      <c r="N13" s="13"/>
      <c r="O13" s="13"/>
      <c r="R13" s="13"/>
      <c r="S13" s="13"/>
      <c r="T13" s="13"/>
      <c r="U13" s="13"/>
    </row>
    <row r="14" spans="2:21" x14ac:dyDescent="0.25">
      <c r="B14" s="78" t="s">
        <v>73</v>
      </c>
      <c r="C14" s="69">
        <v>4076</v>
      </c>
      <c r="D14" s="69">
        <v>4276</v>
      </c>
      <c r="E14" s="68">
        <v>4386</v>
      </c>
      <c r="H14" s="69">
        <v>3711</v>
      </c>
      <c r="I14" s="69">
        <v>3852</v>
      </c>
      <c r="J14" s="69">
        <v>4063</v>
      </c>
      <c r="K14" s="69">
        <v>4046</v>
      </c>
      <c r="M14" s="13">
        <v>0.11129314110965487</v>
      </c>
      <c r="N14" s="13">
        <v>0.11481660490843672</v>
      </c>
      <c r="O14" s="13">
        <v>0.1164259927797834</v>
      </c>
      <c r="R14" s="13">
        <v>0.1058139203330387</v>
      </c>
      <c r="S14" s="13">
        <v>0.10334004024144869</v>
      </c>
      <c r="T14" s="13">
        <v>0.10337107238264852</v>
      </c>
      <c r="U14" s="13">
        <f t="shared" ref="U14:U17" si="1">K14/K$19</f>
        <v>0.10803161379899605</v>
      </c>
    </row>
    <row r="15" spans="2:21" x14ac:dyDescent="0.25">
      <c r="B15" s="78" t="s">
        <v>74</v>
      </c>
      <c r="C15" s="69">
        <v>4176</v>
      </c>
      <c r="D15" s="69">
        <v>4211</v>
      </c>
      <c r="E15" s="68">
        <v>4014</v>
      </c>
      <c r="H15" s="69">
        <v>3719</v>
      </c>
      <c r="I15" s="69">
        <v>4399</v>
      </c>
      <c r="J15" s="69">
        <v>4565</v>
      </c>
      <c r="K15" s="69">
        <v>3818</v>
      </c>
      <c r="M15" s="13">
        <v>0.11402359108781127</v>
      </c>
      <c r="N15" s="13">
        <v>0.11307126362708769</v>
      </c>
      <c r="O15" s="13">
        <v>0.10655128477383734</v>
      </c>
      <c r="R15" s="13">
        <v>0.10604202902683128</v>
      </c>
      <c r="S15" s="13">
        <v>0.11801475519785379</v>
      </c>
      <c r="T15" s="13">
        <v>0.11614298435313573</v>
      </c>
      <c r="U15" s="13">
        <f t="shared" si="1"/>
        <v>0.10194382142475703</v>
      </c>
    </row>
    <row r="16" spans="2:21" x14ac:dyDescent="0.25">
      <c r="B16" s="78" t="s">
        <v>75</v>
      </c>
      <c r="C16" s="69">
        <v>2882</v>
      </c>
      <c r="D16" s="69">
        <v>3663</v>
      </c>
      <c r="E16" s="68">
        <v>4248</v>
      </c>
      <c r="H16" s="69">
        <v>1614</v>
      </c>
      <c r="I16" s="69">
        <v>2298</v>
      </c>
      <c r="J16" s="69">
        <v>3406</v>
      </c>
      <c r="K16" s="69">
        <v>3548</v>
      </c>
      <c r="M16" s="13">
        <v>7.8691568370467452E-2</v>
      </c>
      <c r="N16" s="13">
        <v>9.8356694055099086E-2</v>
      </c>
      <c r="O16" s="13">
        <v>0.11276279464854534</v>
      </c>
      <c r="R16" s="13">
        <v>4.6020928972655473E-2</v>
      </c>
      <c r="S16" s="13">
        <v>6.1649899396378272E-2</v>
      </c>
      <c r="T16" s="13">
        <v>8.6655641775855483E-2</v>
      </c>
      <c r="U16" s="13">
        <f t="shared" si="1"/>
        <v>9.4734593613158169E-2</v>
      </c>
    </row>
    <row r="17" spans="2:21" x14ac:dyDescent="0.25">
      <c r="B17" s="79" t="s">
        <v>76</v>
      </c>
      <c r="C17" s="67">
        <v>11134</v>
      </c>
      <c r="D17" s="67">
        <v>12150</v>
      </c>
      <c r="E17" s="54">
        <v>12648</v>
      </c>
      <c r="H17" s="67">
        <v>9044</v>
      </c>
      <c r="I17" s="67">
        <v>10549</v>
      </c>
      <c r="J17" s="67">
        <v>12034</v>
      </c>
      <c r="K17" s="67">
        <v>11412</v>
      </c>
      <c r="M17" s="6">
        <v>0.3040083005679336</v>
      </c>
      <c r="N17" s="6">
        <v>0.32624456259062351</v>
      </c>
      <c r="O17" s="6">
        <v>0.33574007220216606</v>
      </c>
      <c r="P17" s="81"/>
      <c r="R17" s="6">
        <v>0.25787687833252543</v>
      </c>
      <c r="S17" s="6">
        <v>0.28300469483568075</v>
      </c>
      <c r="T17" s="6">
        <v>0.30616969851163972</v>
      </c>
      <c r="U17" s="6">
        <f t="shared" si="1"/>
        <v>0.30471002883691123</v>
      </c>
    </row>
    <row r="18" spans="2:21" x14ac:dyDescent="0.25">
      <c r="B18" s="79"/>
      <c r="C18" s="69"/>
      <c r="D18" s="69"/>
      <c r="E18" s="68"/>
      <c r="H18" s="69"/>
      <c r="I18" s="69"/>
      <c r="J18" s="69"/>
      <c r="K18" s="69"/>
      <c r="M18" s="13"/>
      <c r="N18" s="13"/>
      <c r="O18" s="13"/>
      <c r="R18" s="13"/>
      <c r="S18" s="13"/>
      <c r="T18" s="13"/>
      <c r="U18" s="13"/>
    </row>
    <row r="19" spans="2:21" x14ac:dyDescent="0.25">
      <c r="B19" s="79" t="s">
        <v>22</v>
      </c>
      <c r="C19" s="67">
        <v>36624</v>
      </c>
      <c r="D19" s="67">
        <v>37242</v>
      </c>
      <c r="E19" s="54">
        <v>37672</v>
      </c>
      <c r="H19" s="67">
        <v>35071</v>
      </c>
      <c r="I19" s="67">
        <v>37275</v>
      </c>
      <c r="J19" s="67">
        <v>39305</v>
      </c>
      <c r="K19" s="67">
        <v>37452</v>
      </c>
      <c r="M19" s="6">
        <v>1</v>
      </c>
      <c r="N19" s="6">
        <v>1</v>
      </c>
      <c r="O19" s="6">
        <v>1</v>
      </c>
      <c r="P19" s="81"/>
      <c r="R19" s="6">
        <v>1</v>
      </c>
      <c r="S19" s="6">
        <v>1</v>
      </c>
      <c r="T19" s="6">
        <v>1</v>
      </c>
      <c r="U19" s="6">
        <f>K19/K$19</f>
        <v>1</v>
      </c>
    </row>
    <row r="20" spans="2:21" x14ac:dyDescent="0.25">
      <c r="B20" s="78"/>
      <c r="C20" s="69"/>
      <c r="D20" s="69"/>
      <c r="H20" s="69"/>
      <c r="I20" s="69"/>
      <c r="J20" s="69"/>
      <c r="K20" s="69"/>
      <c r="M20" s="13"/>
      <c r="N20" s="13"/>
      <c r="O20" s="13"/>
      <c r="R20" s="13"/>
      <c r="S20" s="13"/>
      <c r="T20" s="13"/>
      <c r="U20" s="13"/>
    </row>
    <row r="21" spans="2:21" x14ac:dyDescent="0.25">
      <c r="B21" s="4" t="s">
        <v>77</v>
      </c>
      <c r="C21" s="69"/>
      <c r="D21" s="69"/>
      <c r="E21" s="68"/>
      <c r="H21" s="69"/>
      <c r="I21" s="69"/>
      <c r="J21" s="69"/>
      <c r="K21" s="69"/>
      <c r="M21" s="13"/>
      <c r="N21" s="13"/>
      <c r="O21" s="13"/>
      <c r="R21" s="13"/>
      <c r="S21" s="13"/>
      <c r="T21" s="13"/>
      <c r="U21" s="13"/>
    </row>
    <row r="22" spans="2:21" x14ac:dyDescent="0.25">
      <c r="B22" s="78" t="s">
        <v>78</v>
      </c>
      <c r="C22" s="69">
        <v>996</v>
      </c>
      <c r="D22" s="69">
        <v>996</v>
      </c>
      <c r="E22" s="68">
        <v>996</v>
      </c>
      <c r="H22" s="69">
        <v>996</v>
      </c>
      <c r="I22" s="69">
        <v>996</v>
      </c>
      <c r="J22" s="69">
        <v>996</v>
      </c>
      <c r="K22" s="69">
        <v>996</v>
      </c>
      <c r="M22" s="13">
        <v>2.7195281782437745E-2</v>
      </c>
      <c r="N22" s="13">
        <v>2.6743998711132592E-2</v>
      </c>
      <c r="O22" s="13">
        <v>2.6438734338500743E-2</v>
      </c>
      <c r="R22" s="13">
        <v>2.8399532377177725E-2</v>
      </c>
      <c r="S22" s="13">
        <v>2.6720321931589536E-2</v>
      </c>
      <c r="T22" s="13">
        <v>2.5340287495229614E-2</v>
      </c>
      <c r="U22" s="13">
        <f t="shared" ref="U22:U26" si="2">K22/K$46</f>
        <v>2.6594040371675745E-2</v>
      </c>
    </row>
    <row r="23" spans="2:21" ht="22.5" x14ac:dyDescent="0.25">
      <c r="B23" s="78" t="s">
        <v>79</v>
      </c>
      <c r="C23" s="69">
        <v>1281</v>
      </c>
      <c r="D23" s="69">
        <v>1294</v>
      </c>
      <c r="E23" s="68">
        <v>1566</v>
      </c>
      <c r="H23" s="69">
        <v>1086</v>
      </c>
      <c r="I23" s="69">
        <v>1724</v>
      </c>
      <c r="J23" s="69">
        <v>2412</v>
      </c>
      <c r="K23" s="69">
        <v>1438</v>
      </c>
      <c r="M23" s="13">
        <v>3.4977064220183485E-2</v>
      </c>
      <c r="N23" s="13">
        <v>3.4745717201009614E-2</v>
      </c>
      <c r="O23" s="13">
        <v>4.1569335315353576E-2</v>
      </c>
      <c r="R23" s="13">
        <v>3.0965755182344387E-2</v>
      </c>
      <c r="S23" s="13">
        <v>4.6250838363514422E-2</v>
      </c>
      <c r="T23" s="13">
        <v>6.1366238392062081E-2</v>
      </c>
      <c r="U23" s="13">
        <f t="shared" si="2"/>
        <v>3.8395813307700526E-2</v>
      </c>
    </row>
    <row r="24" spans="2:21" x14ac:dyDescent="0.25">
      <c r="B24" s="78" t="s">
        <v>80</v>
      </c>
      <c r="C24" s="69">
        <v>245</v>
      </c>
      <c r="D24" s="69">
        <v>213</v>
      </c>
      <c r="E24" s="68">
        <v>-10</v>
      </c>
      <c r="H24" s="69">
        <v>-185</v>
      </c>
      <c r="I24" s="69">
        <v>-183</v>
      </c>
      <c r="J24" s="69">
        <v>-243</v>
      </c>
      <c r="K24" s="69">
        <v>156</v>
      </c>
      <c r="M24" s="13">
        <v>6.6896024464831805E-3</v>
      </c>
      <c r="N24" s="13">
        <v>5.7193491219590786E-3</v>
      </c>
      <c r="O24" s="13">
        <v>-2.6544913994478657E-4</v>
      </c>
      <c r="R24" s="13">
        <v>-5.275013543953694E-3</v>
      </c>
      <c r="S24" s="13">
        <v>-4.9094567404426555E-3</v>
      </c>
      <c r="T24" s="13">
        <v>-6.1824195394987918E-3</v>
      </c>
      <c r="U24" s="13">
        <f t="shared" si="2"/>
        <v>4.1653316244793332E-3</v>
      </c>
    </row>
    <row r="25" spans="2:21" x14ac:dyDescent="0.25">
      <c r="B25" s="78" t="s">
        <v>81</v>
      </c>
      <c r="C25" s="69">
        <v>18458</v>
      </c>
      <c r="D25" s="69">
        <v>19069</v>
      </c>
      <c r="E25" s="68">
        <v>19753</v>
      </c>
      <c r="H25" s="69">
        <v>16549</v>
      </c>
      <c r="I25" s="69">
        <v>17059</v>
      </c>
      <c r="J25" s="69">
        <v>17754</v>
      </c>
      <c r="K25" s="69">
        <v>18189</v>
      </c>
      <c r="M25" s="13">
        <v>0.5039864569681084</v>
      </c>
      <c r="N25" s="13">
        <v>0.51202942913914395</v>
      </c>
      <c r="O25" s="13">
        <v>0.52434168613293697</v>
      </c>
      <c r="R25" s="13">
        <v>0.471871346696701</v>
      </c>
      <c r="S25" s="13">
        <v>0.4576525821596244</v>
      </c>
      <c r="T25" s="13">
        <v>0.45169825721918333</v>
      </c>
      <c r="U25" s="13">
        <f t="shared" si="2"/>
        <v>0.48566164690804231</v>
      </c>
    </row>
    <row r="26" spans="2:21" x14ac:dyDescent="0.25">
      <c r="B26" s="79" t="s">
        <v>23</v>
      </c>
      <c r="C26" s="67">
        <v>20980</v>
      </c>
      <c r="D26" s="67">
        <v>21572</v>
      </c>
      <c r="E26" s="54">
        <v>22305</v>
      </c>
      <c r="H26" s="67">
        <v>18446</v>
      </c>
      <c r="I26" s="67">
        <v>19596</v>
      </c>
      <c r="J26" s="67">
        <v>20919</v>
      </c>
      <c r="K26" s="67">
        <v>20779</v>
      </c>
      <c r="M26" s="6">
        <v>0.57284840541721271</v>
      </c>
      <c r="N26" s="6">
        <v>0.57923849417324524</v>
      </c>
      <c r="O26" s="6">
        <v>0.59208430664684641</v>
      </c>
      <c r="P26" s="81"/>
      <c r="R26" s="6">
        <v>0.52596162071226937</v>
      </c>
      <c r="S26" s="6">
        <v>0.52571428571428569</v>
      </c>
      <c r="T26" s="6">
        <v>0.53222236356697616</v>
      </c>
      <c r="U26" s="6">
        <f t="shared" si="2"/>
        <v>0.55481683221189793</v>
      </c>
    </row>
    <row r="27" spans="2:21" x14ac:dyDescent="0.25">
      <c r="B27" s="78"/>
      <c r="C27" s="69"/>
      <c r="D27" s="69"/>
      <c r="E27" s="68"/>
      <c r="H27" s="69"/>
      <c r="I27" s="69"/>
      <c r="J27" s="69"/>
      <c r="K27" s="69"/>
      <c r="M27" s="13"/>
      <c r="N27" s="13"/>
      <c r="O27" s="13"/>
      <c r="R27" s="13"/>
      <c r="S27" s="13"/>
      <c r="T27" s="13"/>
      <c r="U27" s="13"/>
    </row>
    <row r="28" spans="2:21" x14ac:dyDescent="0.25">
      <c r="B28" s="78" t="s">
        <v>82</v>
      </c>
      <c r="C28" s="69">
        <v>205</v>
      </c>
      <c r="D28" s="69">
        <v>205</v>
      </c>
      <c r="E28" s="68">
        <v>207</v>
      </c>
      <c r="H28" s="69">
        <v>286</v>
      </c>
      <c r="I28" s="69">
        <v>285</v>
      </c>
      <c r="J28" s="69">
        <v>285</v>
      </c>
      <c r="K28" s="69">
        <v>213</v>
      </c>
      <c r="M28" s="13">
        <v>5.5974224552206202E-3</v>
      </c>
      <c r="N28" s="13">
        <v>5.5045378873315072E-3</v>
      </c>
      <c r="O28" s="13">
        <v>5.4947971968570819E-3</v>
      </c>
      <c r="R28" s="13">
        <v>8.1548858030851702E-3</v>
      </c>
      <c r="S28" s="13">
        <v>7.6458752515090539E-3</v>
      </c>
      <c r="T28" s="13">
        <v>7.2509858796590762E-3</v>
      </c>
      <c r="U28" s="13">
        <f t="shared" ref="U28:U34" si="3">K28/K$46</f>
        <v>5.6872797180390899E-3</v>
      </c>
    </row>
    <row r="29" spans="2:21" x14ac:dyDescent="0.25">
      <c r="B29" s="78" t="s">
        <v>83</v>
      </c>
      <c r="C29" s="69">
        <v>2233</v>
      </c>
      <c r="D29" s="69">
        <v>2277</v>
      </c>
      <c r="E29" s="68">
        <v>2316</v>
      </c>
      <c r="H29" s="69">
        <v>1482</v>
      </c>
      <c r="I29" s="69">
        <v>1860</v>
      </c>
      <c r="J29" s="69">
        <v>2057</v>
      </c>
      <c r="K29" s="69">
        <v>2152</v>
      </c>
      <c r="M29" s="13">
        <v>6.0970948012232414E-2</v>
      </c>
      <c r="N29" s="13">
        <v>6.1140647655872404E-2</v>
      </c>
      <c r="O29" s="13">
        <v>6.1478020811212571E-2</v>
      </c>
      <c r="R29" s="13">
        <v>4.2257135525077698E-2</v>
      </c>
      <c r="S29" s="13">
        <v>4.9899396378269616E-2</v>
      </c>
      <c r="T29" s="13">
        <v>5.2334308612135859E-2</v>
      </c>
      <c r="U29" s="13">
        <f t="shared" si="3"/>
        <v>5.7460215742817476E-2</v>
      </c>
    </row>
    <row r="30" spans="2:21" x14ac:dyDescent="0.25">
      <c r="B30" s="78" t="s">
        <v>84</v>
      </c>
      <c r="C30" s="69">
        <v>200</v>
      </c>
      <c r="D30" s="69">
        <v>216</v>
      </c>
      <c r="E30" s="68">
        <v>307</v>
      </c>
      <c r="H30" s="69">
        <v>126</v>
      </c>
      <c r="I30" s="69">
        <v>130</v>
      </c>
      <c r="J30" s="69">
        <v>149</v>
      </c>
      <c r="K30" s="69">
        <v>190</v>
      </c>
      <c r="M30" s="13">
        <v>5.4608999563128006E-3</v>
      </c>
      <c r="N30" s="13">
        <v>5.7999033349444172E-3</v>
      </c>
      <c r="O30" s="13">
        <v>8.1492885963049475E-3</v>
      </c>
      <c r="R30" s="13">
        <v>3.5927119272333267E-3</v>
      </c>
      <c r="S30" s="13">
        <v>3.4875922199865861E-3</v>
      </c>
      <c r="T30" s="13">
        <v>3.7908663019972015E-3</v>
      </c>
      <c r="U30" s="13">
        <f t="shared" si="3"/>
        <v>5.0731603118658554E-3</v>
      </c>
    </row>
    <row r="31" spans="2:21" x14ac:dyDescent="0.25">
      <c r="B31" s="78" t="s">
        <v>85</v>
      </c>
      <c r="C31" s="69">
        <v>4772</v>
      </c>
      <c r="D31" s="69">
        <v>4499</v>
      </c>
      <c r="E31" s="68">
        <v>3715</v>
      </c>
      <c r="H31" s="69">
        <v>5945</v>
      </c>
      <c r="I31" s="69">
        <v>5921</v>
      </c>
      <c r="J31" s="69">
        <v>5762</v>
      </c>
      <c r="K31" s="69">
        <v>5096</v>
      </c>
      <c r="M31" s="13">
        <v>0.13029707295762341</v>
      </c>
      <c r="N31" s="13">
        <v>0.12080446807368025</v>
      </c>
      <c r="O31" s="13">
        <v>9.8614355489488215E-2</v>
      </c>
      <c r="R31" s="13">
        <v>0.16951327307462005</v>
      </c>
      <c r="S31" s="13">
        <v>0.15884641180415829</v>
      </c>
      <c r="T31" s="13">
        <v>0.14659712504770386</v>
      </c>
      <c r="U31" s="13">
        <f t="shared" si="3"/>
        <v>0.13606749973299156</v>
      </c>
    </row>
    <row r="32" spans="2:21" x14ac:dyDescent="0.25">
      <c r="B32" s="78" t="s">
        <v>86</v>
      </c>
      <c r="C32" s="69">
        <v>370</v>
      </c>
      <c r="D32" s="69">
        <v>362</v>
      </c>
      <c r="E32" s="68">
        <v>351</v>
      </c>
      <c r="H32" s="69">
        <v>442</v>
      </c>
      <c r="I32" s="69">
        <v>431</v>
      </c>
      <c r="J32" s="69">
        <v>430</v>
      </c>
      <c r="K32" s="69">
        <v>395</v>
      </c>
      <c r="M32" s="13">
        <v>1.010266491917868E-2</v>
      </c>
      <c r="N32" s="13">
        <v>9.720208366897588E-3</v>
      </c>
      <c r="O32" s="13">
        <v>9.3172648120620084E-3</v>
      </c>
      <c r="R32" s="13">
        <v>1.2603005332040717E-2</v>
      </c>
      <c r="S32" s="13">
        <v>1.1562709590878606E-2</v>
      </c>
      <c r="T32" s="13">
        <v>1.094008395878387E-2</v>
      </c>
      <c r="U32" s="13">
        <f t="shared" si="3"/>
        <v>1.0546833279931646E-2</v>
      </c>
    </row>
    <row r="33" spans="2:21" x14ac:dyDescent="0.25">
      <c r="B33" s="78" t="s">
        <v>87</v>
      </c>
      <c r="C33" s="69">
        <v>418</v>
      </c>
      <c r="D33" s="69">
        <v>421</v>
      </c>
      <c r="E33" s="68">
        <v>433</v>
      </c>
      <c r="H33" s="69">
        <v>514</v>
      </c>
      <c r="I33" s="69">
        <v>549</v>
      </c>
      <c r="J33" s="69">
        <v>567</v>
      </c>
      <c r="K33" s="69">
        <v>428</v>
      </c>
      <c r="M33" s="13">
        <v>1.1413280908693754E-2</v>
      </c>
      <c r="N33" s="13">
        <v>1.1304441222275925E-2</v>
      </c>
      <c r="O33" s="13">
        <v>1.1493947759609258E-2</v>
      </c>
      <c r="R33" s="13">
        <v>1.4655983576174047E-2</v>
      </c>
      <c r="S33" s="13">
        <v>1.4728370221327967E-2</v>
      </c>
      <c r="T33" s="13">
        <v>1.4425645592163847E-2</v>
      </c>
      <c r="U33" s="13">
        <f t="shared" si="3"/>
        <v>1.1427961123571504E-2</v>
      </c>
    </row>
    <row r="34" spans="2:21" x14ac:dyDescent="0.25">
      <c r="B34" s="79" t="s">
        <v>88</v>
      </c>
      <c r="C34" s="67">
        <v>8198</v>
      </c>
      <c r="D34" s="67">
        <v>7980</v>
      </c>
      <c r="E34" s="54">
        <v>7329</v>
      </c>
      <c r="H34" s="67">
        <v>8795</v>
      </c>
      <c r="I34" s="67">
        <v>9176</v>
      </c>
      <c r="J34" s="67">
        <v>9250</v>
      </c>
      <c r="K34" s="67">
        <v>8474</v>
      </c>
      <c r="M34" s="6">
        <v>0.22384228920926169</v>
      </c>
      <c r="N34" s="6">
        <v>0.2142742065410021</v>
      </c>
      <c r="O34" s="6">
        <v>0.19454767466553408</v>
      </c>
      <c r="P34" s="81"/>
      <c r="R34" s="6">
        <v>0.25077699523823099</v>
      </c>
      <c r="S34" s="6">
        <v>0.24617035546613011</v>
      </c>
      <c r="T34" s="6">
        <v>0.2353390153924437</v>
      </c>
      <c r="U34" s="6">
        <f t="shared" si="3"/>
        <v>0.22626294990921714</v>
      </c>
    </row>
    <row r="35" spans="2:21" x14ac:dyDescent="0.25">
      <c r="B35" s="78"/>
      <c r="C35" s="69"/>
      <c r="D35" s="69"/>
      <c r="E35" s="68"/>
      <c r="H35" s="69"/>
      <c r="I35" s="69"/>
      <c r="J35" s="69"/>
      <c r="K35" s="69"/>
      <c r="M35" s="13"/>
      <c r="N35" s="13"/>
      <c r="O35" s="13"/>
      <c r="R35" s="13"/>
      <c r="S35" s="13"/>
      <c r="T35" s="13"/>
      <c r="U35" s="13"/>
    </row>
    <row r="36" spans="2:21" x14ac:dyDescent="0.25">
      <c r="B36" s="78" t="s">
        <v>82</v>
      </c>
      <c r="C36" s="69">
        <v>1</v>
      </c>
      <c r="D36" s="69">
        <v>1</v>
      </c>
      <c r="E36" s="68">
        <v>1</v>
      </c>
      <c r="H36" s="69">
        <v>1</v>
      </c>
      <c r="I36" s="69">
        <v>1</v>
      </c>
      <c r="J36" s="69">
        <v>1</v>
      </c>
      <c r="K36" s="69">
        <v>1</v>
      </c>
      <c r="M36" s="13">
        <v>2.7304499781564002E-5</v>
      </c>
      <c r="N36" s="13">
        <v>2.6851404328446379E-5</v>
      </c>
      <c r="O36" s="13">
        <v>2.6544913994478659E-5</v>
      </c>
      <c r="R36" s="13">
        <v>2.8513586724074022E-5</v>
      </c>
      <c r="S36" s="13">
        <v>2.6827632461435277E-5</v>
      </c>
      <c r="T36" s="13">
        <v>2.5442055718102022E-5</v>
      </c>
      <c r="U36" s="13">
        <f t="shared" ref="U36:U42" si="4">K36/K$46</f>
        <v>2.6700843746662394E-5</v>
      </c>
    </row>
    <row r="37" spans="2:21" x14ac:dyDescent="0.25">
      <c r="B37" s="78" t="s">
        <v>84</v>
      </c>
      <c r="C37" s="69">
        <v>1124</v>
      </c>
      <c r="D37" s="69">
        <v>1180</v>
      </c>
      <c r="E37" s="68">
        <v>1044</v>
      </c>
      <c r="H37" s="69">
        <v>1359</v>
      </c>
      <c r="I37" s="69">
        <v>1314</v>
      </c>
      <c r="J37" s="69">
        <v>1386</v>
      </c>
      <c r="K37" s="69">
        <v>1132</v>
      </c>
      <c r="M37" s="13">
        <v>3.0690257754477937E-2</v>
      </c>
      <c r="N37" s="13">
        <v>3.1684657107566724E-2</v>
      </c>
      <c r="O37" s="13">
        <v>2.7712890210235718E-2</v>
      </c>
      <c r="R37" s="13">
        <v>3.8749964358016593E-2</v>
      </c>
      <c r="S37" s="13">
        <v>3.5251509054325954E-2</v>
      </c>
      <c r="T37" s="13">
        <v>3.5262689225289405E-2</v>
      </c>
      <c r="U37" s="13">
        <f t="shared" si="4"/>
        <v>3.022535512122183E-2</v>
      </c>
    </row>
    <row r="38" spans="2:21" x14ac:dyDescent="0.25">
      <c r="B38" s="78" t="s">
        <v>89</v>
      </c>
      <c r="C38" s="69">
        <v>3787</v>
      </c>
      <c r="D38" s="69">
        <v>4052</v>
      </c>
      <c r="E38" s="68">
        <v>4065</v>
      </c>
      <c r="H38" s="69">
        <v>4138</v>
      </c>
      <c r="I38" s="69">
        <v>4452</v>
      </c>
      <c r="J38" s="69">
        <v>4603</v>
      </c>
      <c r="K38" s="69">
        <v>4251</v>
      </c>
      <c r="M38" s="13">
        <v>0.10340214067278287</v>
      </c>
      <c r="N38" s="13">
        <v>0.10880189033886473</v>
      </c>
      <c r="O38" s="13">
        <v>0.10790507538755574</v>
      </c>
      <c r="R38" s="13">
        <v>0.1179892218642183</v>
      </c>
      <c r="S38" s="13">
        <v>0.11943661971830986</v>
      </c>
      <c r="T38" s="13">
        <v>0.11710978247042361</v>
      </c>
      <c r="U38" s="13">
        <f t="shared" si="4"/>
        <v>0.11350528676706184</v>
      </c>
    </row>
    <row r="39" spans="2:21" x14ac:dyDescent="0.25">
      <c r="B39" s="78" t="s">
        <v>86</v>
      </c>
      <c r="C39" s="69">
        <v>82</v>
      </c>
      <c r="D39" s="69">
        <v>81</v>
      </c>
      <c r="E39" s="68">
        <v>80</v>
      </c>
      <c r="H39" s="69">
        <v>84</v>
      </c>
      <c r="I39" s="69">
        <v>87</v>
      </c>
      <c r="J39" s="69">
        <v>88</v>
      </c>
      <c r="K39" s="69">
        <v>88</v>
      </c>
      <c r="M39" s="13">
        <v>2.238968982088248E-3</v>
      </c>
      <c r="N39" s="13">
        <v>2.1749637506041568E-3</v>
      </c>
      <c r="O39" s="13">
        <v>2.1235931195582925E-3</v>
      </c>
      <c r="R39" s="13">
        <v>2.3951412848222178E-3</v>
      </c>
      <c r="S39" s="13">
        <v>2.334004024144869E-3</v>
      </c>
      <c r="T39" s="13">
        <v>2.2389009031929781E-3</v>
      </c>
      <c r="U39" s="13">
        <f t="shared" si="4"/>
        <v>2.3496742497062907E-3</v>
      </c>
    </row>
    <row r="40" spans="2:21" x14ac:dyDescent="0.25">
      <c r="B40" s="78" t="s">
        <v>90</v>
      </c>
      <c r="C40" s="69">
        <v>660</v>
      </c>
      <c r="D40" s="69">
        <v>630</v>
      </c>
      <c r="E40" s="68">
        <v>692</v>
      </c>
      <c r="H40" s="69">
        <v>528</v>
      </c>
      <c r="I40" s="69">
        <v>526</v>
      </c>
      <c r="J40" s="69">
        <v>553</v>
      </c>
      <c r="K40" s="69">
        <v>535</v>
      </c>
      <c r="M40" s="13">
        <v>1.802096985583224E-2</v>
      </c>
      <c r="N40" s="13">
        <v>1.6916384726921217E-2</v>
      </c>
      <c r="O40" s="13">
        <v>1.8369080484179231E-2</v>
      </c>
      <c r="R40" s="13">
        <v>1.5055173790311084E-2</v>
      </c>
      <c r="S40" s="13">
        <v>1.4111334674714957E-2</v>
      </c>
      <c r="T40" s="13">
        <v>1.4069456812110418E-2</v>
      </c>
      <c r="U40" s="13">
        <f t="shared" si="4"/>
        <v>1.4284951404464381E-2</v>
      </c>
    </row>
    <row r="41" spans="2:21" x14ac:dyDescent="0.25">
      <c r="B41" s="78" t="s">
        <v>87</v>
      </c>
      <c r="C41" s="69">
        <v>1792</v>
      </c>
      <c r="D41" s="69">
        <v>1746</v>
      </c>
      <c r="E41" s="68">
        <v>2156</v>
      </c>
      <c r="H41" s="69">
        <v>1720</v>
      </c>
      <c r="I41" s="69">
        <v>2123</v>
      </c>
      <c r="J41" s="69">
        <v>2505</v>
      </c>
      <c r="K41" s="69">
        <v>2192</v>
      </c>
      <c r="M41" s="13">
        <v>4.8929663608562692E-2</v>
      </c>
      <c r="N41" s="13">
        <v>4.6882551957467378E-2</v>
      </c>
      <c r="O41" s="13">
        <v>5.7230834572095983E-2</v>
      </c>
      <c r="R41" s="13">
        <v>4.9043369165407316E-2</v>
      </c>
      <c r="S41" s="13">
        <v>5.6955063715627093E-2</v>
      </c>
      <c r="T41" s="13">
        <v>6.3732349573845562E-2</v>
      </c>
      <c r="U41" s="13">
        <f t="shared" si="4"/>
        <v>5.8528249492683967E-2</v>
      </c>
    </row>
    <row r="42" spans="2:21" x14ac:dyDescent="0.25">
      <c r="B42" s="79" t="s">
        <v>91</v>
      </c>
      <c r="C42" s="67">
        <v>7446</v>
      </c>
      <c r="D42" s="67">
        <v>7690</v>
      </c>
      <c r="E42" s="54">
        <v>8038</v>
      </c>
      <c r="F42" s="81"/>
      <c r="G42" s="81"/>
      <c r="H42" s="67">
        <v>7830</v>
      </c>
      <c r="I42" s="67">
        <v>8503</v>
      </c>
      <c r="J42" s="67">
        <v>9136</v>
      </c>
      <c r="K42" s="67">
        <v>8199</v>
      </c>
      <c r="L42" s="81"/>
      <c r="M42" s="6">
        <v>0.20330930537352557</v>
      </c>
      <c r="N42" s="6">
        <v>0.20648729928575266</v>
      </c>
      <c r="O42" s="6">
        <v>0.21336801868761945</v>
      </c>
      <c r="P42" s="81"/>
      <c r="Q42" s="81"/>
      <c r="R42" s="6">
        <v>0.22326138404949958</v>
      </c>
      <c r="S42" s="6">
        <v>0.22811535881958417</v>
      </c>
      <c r="T42" s="6">
        <v>0.23243862104058008</v>
      </c>
      <c r="U42" s="6">
        <f t="shared" si="4"/>
        <v>0.21892021787888497</v>
      </c>
    </row>
    <row r="43" spans="2:21" x14ac:dyDescent="0.25">
      <c r="B43" s="78"/>
      <c r="C43" s="69"/>
      <c r="D43" s="69"/>
      <c r="E43" s="68"/>
      <c r="H43" s="69"/>
      <c r="I43" s="69"/>
      <c r="J43" s="69"/>
      <c r="K43" s="69"/>
      <c r="M43" s="13"/>
      <c r="N43" s="13"/>
      <c r="O43" s="13"/>
      <c r="R43" s="13"/>
      <c r="S43" s="13"/>
      <c r="T43" s="13"/>
      <c r="U43" s="13"/>
    </row>
    <row r="44" spans="2:21" x14ac:dyDescent="0.25">
      <c r="B44" s="79" t="s">
        <v>92</v>
      </c>
      <c r="C44" s="67">
        <v>15644</v>
      </c>
      <c r="D44" s="67">
        <v>15670</v>
      </c>
      <c r="E44" s="54">
        <v>15367</v>
      </c>
      <c r="H44" s="67">
        <v>16625</v>
      </c>
      <c r="I44" s="67">
        <v>17679</v>
      </c>
      <c r="J44" s="67">
        <v>18386</v>
      </c>
      <c r="K44" s="67">
        <v>16673</v>
      </c>
      <c r="M44" s="6">
        <v>0.42715159458278723</v>
      </c>
      <c r="N44" s="6">
        <v>0.42076150582675476</v>
      </c>
      <c r="O44" s="6">
        <v>0.40791569335315353</v>
      </c>
      <c r="P44" s="81"/>
      <c r="R44" s="6">
        <v>0.47403837928773063</v>
      </c>
      <c r="S44" s="6">
        <v>0.47428571428571431</v>
      </c>
      <c r="T44" s="6">
        <v>0.46777763643302378</v>
      </c>
      <c r="U44" s="6">
        <f>K44/K$46</f>
        <v>0.44518316778810213</v>
      </c>
    </row>
    <row r="45" spans="2:21" x14ac:dyDescent="0.25">
      <c r="B45" s="78"/>
      <c r="C45" s="69"/>
      <c r="D45" s="69"/>
      <c r="E45" s="68"/>
      <c r="H45" s="69"/>
      <c r="I45" s="69"/>
      <c r="J45" s="69"/>
      <c r="K45" s="69"/>
      <c r="M45" s="13"/>
      <c r="N45" s="13"/>
      <c r="O45" s="13"/>
      <c r="R45" s="13"/>
      <c r="S45" s="13"/>
      <c r="T45" s="13"/>
      <c r="U45" s="13"/>
    </row>
    <row r="46" spans="2:21" x14ac:dyDescent="0.25">
      <c r="B46" s="79" t="s">
        <v>77</v>
      </c>
      <c r="C46" s="67">
        <v>36624</v>
      </c>
      <c r="D46" s="67">
        <v>37242</v>
      </c>
      <c r="E46" s="54">
        <v>37672</v>
      </c>
      <c r="H46" s="67">
        <v>35071</v>
      </c>
      <c r="I46" s="67">
        <v>37275</v>
      </c>
      <c r="J46" s="67">
        <v>39305</v>
      </c>
      <c r="K46" s="67">
        <v>37452</v>
      </c>
      <c r="M46" s="6">
        <v>1</v>
      </c>
      <c r="N46" s="6">
        <v>1</v>
      </c>
      <c r="O46" s="6">
        <v>1</v>
      </c>
      <c r="P46" s="81"/>
      <c r="R46" s="6">
        <v>1</v>
      </c>
      <c r="S46" s="6">
        <v>1</v>
      </c>
      <c r="T46" s="6">
        <v>1</v>
      </c>
      <c r="U46" s="6">
        <f>K46/K$46</f>
        <v>1</v>
      </c>
    </row>
  </sheetData>
  <sheetProtection selectLockedCells="1" selectUnlockedCells="1"/>
  <mergeCells count="4">
    <mergeCell ref="C3:F3"/>
    <mergeCell ref="H3:K3"/>
    <mergeCell ref="M3:P3"/>
    <mergeCell ref="R3:U3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1F1F6-B235-446A-B4FD-E4517EF6CA8C}">
  <sheetPr codeName="Sheet6"/>
  <dimension ref="B2:Y42"/>
  <sheetViews>
    <sheetView showGridLines="0" workbookViewId="0">
      <selection activeCell="I31" sqref="I31"/>
    </sheetView>
  </sheetViews>
  <sheetFormatPr defaultRowHeight="15" x14ac:dyDescent="0.25"/>
  <cols>
    <col min="1" max="1" width="2.7109375" customWidth="1"/>
    <col min="2" max="2" width="52.42578125" customWidth="1"/>
    <col min="3" max="3" width="7.42578125" customWidth="1"/>
    <col min="4" max="7" width="7.5703125" customWidth="1"/>
    <col min="8" max="9" width="7.5703125" hidden="1" customWidth="1"/>
    <col min="10" max="10" width="0.85546875" customWidth="1"/>
    <col min="11" max="15" width="7.5703125" customWidth="1"/>
    <col min="16" max="17" width="7.5703125" hidden="1" customWidth="1"/>
    <col min="18" max="18" width="9.140625" style="147" customWidth="1"/>
    <col min="19" max="21" width="7.5703125" customWidth="1"/>
    <col min="22" max="22" width="7.5703125" hidden="1" customWidth="1"/>
    <col min="23" max="23" width="7.5703125" customWidth="1"/>
    <col min="24" max="25" width="7.5703125" hidden="1" customWidth="1"/>
  </cols>
  <sheetData>
    <row r="2" spans="2:25" x14ac:dyDescent="0.25">
      <c r="B2" s="62" t="s">
        <v>93</v>
      </c>
    </row>
    <row r="3" spans="2:25" x14ac:dyDescent="0.25">
      <c r="C3" s="163">
        <v>2023</v>
      </c>
      <c r="D3" s="163"/>
      <c r="E3" s="163"/>
      <c r="F3" s="163"/>
      <c r="G3" s="163"/>
      <c r="H3" s="163"/>
      <c r="I3" s="163"/>
      <c r="J3" s="46"/>
      <c r="K3" s="163">
        <v>2022</v>
      </c>
      <c r="L3" s="163"/>
      <c r="M3" s="163"/>
      <c r="N3" s="163"/>
      <c r="O3" s="163"/>
      <c r="P3" s="163"/>
      <c r="Q3" s="163"/>
      <c r="R3" s="46"/>
      <c r="S3" s="163" t="s">
        <v>38</v>
      </c>
      <c r="T3" s="163"/>
      <c r="U3" s="163"/>
      <c r="V3" s="163"/>
      <c r="W3" s="163"/>
      <c r="X3" s="163"/>
      <c r="Y3" s="163"/>
    </row>
    <row r="4" spans="2:25" ht="15.75" thickBot="1" x14ac:dyDescent="0.3">
      <c r="B4" s="82" t="s">
        <v>0</v>
      </c>
      <c r="C4" s="40" t="s">
        <v>31</v>
      </c>
      <c r="D4" s="40" t="s">
        <v>32</v>
      </c>
      <c r="E4" s="40" t="s">
        <v>33</v>
      </c>
      <c r="F4" s="3" t="s">
        <v>34</v>
      </c>
      <c r="G4" s="3" t="s">
        <v>35</v>
      </c>
      <c r="H4" s="40" t="s">
        <v>36</v>
      </c>
      <c r="I4" s="40" t="s">
        <v>37</v>
      </c>
      <c r="J4" s="40"/>
      <c r="K4" s="40" t="s">
        <v>31</v>
      </c>
      <c r="L4" s="40" t="s">
        <v>32</v>
      </c>
      <c r="M4" s="40" t="s">
        <v>33</v>
      </c>
      <c r="N4" s="40" t="s">
        <v>34</v>
      </c>
      <c r="O4" s="40" t="s">
        <v>35</v>
      </c>
      <c r="P4" s="40" t="s">
        <v>36</v>
      </c>
      <c r="Q4" s="40" t="s">
        <v>37</v>
      </c>
      <c r="R4" s="40"/>
      <c r="S4" s="40" t="s">
        <v>31</v>
      </c>
      <c r="T4" s="40" t="s">
        <v>32</v>
      </c>
      <c r="U4" s="40" t="s">
        <v>33</v>
      </c>
      <c r="V4" s="40" t="s">
        <v>34</v>
      </c>
      <c r="W4" s="40" t="s">
        <v>35</v>
      </c>
      <c r="X4" s="40" t="s">
        <v>36</v>
      </c>
      <c r="Y4" s="40" t="s">
        <v>37</v>
      </c>
    </row>
    <row r="5" spans="2:25" ht="15.75" thickTop="1" x14ac:dyDescent="0.25">
      <c r="B5" s="4" t="s">
        <v>44</v>
      </c>
      <c r="C5" s="84">
        <v>1233</v>
      </c>
      <c r="D5" s="84">
        <v>840</v>
      </c>
      <c r="E5" s="84">
        <v>2073</v>
      </c>
      <c r="F5" s="83">
        <v>891</v>
      </c>
      <c r="G5" s="83">
        <v>2964</v>
      </c>
      <c r="H5" s="84"/>
      <c r="I5" s="84"/>
      <c r="J5" s="84"/>
      <c r="K5" s="84">
        <v>875</v>
      </c>
      <c r="L5" s="84">
        <v>622</v>
      </c>
      <c r="M5" s="84">
        <v>1497</v>
      </c>
      <c r="N5" s="84">
        <v>952</v>
      </c>
      <c r="O5" s="84">
        <v>2449</v>
      </c>
      <c r="P5" s="84">
        <v>403</v>
      </c>
      <c r="Q5" s="84">
        <v>2852</v>
      </c>
      <c r="S5" s="6">
        <v>0.41</v>
      </c>
      <c r="T5" s="61">
        <v>0.35</v>
      </c>
      <c r="U5" s="61">
        <v>0.38</v>
      </c>
      <c r="V5" s="61">
        <v>-0.06</v>
      </c>
      <c r="W5" s="61">
        <v>0.21</v>
      </c>
      <c r="X5" s="84"/>
      <c r="Y5" s="84"/>
    </row>
    <row r="6" spans="2:25" x14ac:dyDescent="0.25">
      <c r="B6" s="11"/>
      <c r="C6" s="84"/>
      <c r="D6" s="84"/>
      <c r="E6" s="84"/>
      <c r="F6" s="83"/>
      <c r="G6" s="83"/>
      <c r="H6" s="84"/>
      <c r="I6" s="84"/>
      <c r="J6" s="84"/>
      <c r="K6" s="84"/>
      <c r="L6" s="84"/>
      <c r="M6" s="84"/>
      <c r="N6" s="84"/>
      <c r="O6" s="84"/>
      <c r="P6" s="84"/>
      <c r="Q6" s="84"/>
      <c r="S6" s="84"/>
      <c r="T6" s="84"/>
      <c r="U6" s="84"/>
      <c r="V6" s="84"/>
      <c r="W6" s="84"/>
      <c r="X6" s="84"/>
      <c r="Y6" s="84"/>
    </row>
    <row r="7" spans="2:25" x14ac:dyDescent="0.25">
      <c r="B7" s="11" t="s">
        <v>94</v>
      </c>
      <c r="C7" s="86">
        <v>623</v>
      </c>
      <c r="D7" s="86">
        <v>745</v>
      </c>
      <c r="E7" s="86">
        <v>1368</v>
      </c>
      <c r="F7" s="85">
        <v>520</v>
      </c>
      <c r="G7" s="85">
        <v>1888</v>
      </c>
      <c r="H7" s="86"/>
      <c r="I7" s="86"/>
      <c r="J7" s="86"/>
      <c r="K7" s="86">
        <v>348</v>
      </c>
      <c r="L7" s="86">
        <v>288</v>
      </c>
      <c r="M7" s="86">
        <v>636</v>
      </c>
      <c r="N7" s="86">
        <v>474</v>
      </c>
      <c r="O7" s="86">
        <v>1110</v>
      </c>
      <c r="P7" s="86">
        <v>505</v>
      </c>
      <c r="Q7" s="86">
        <v>1615</v>
      </c>
      <c r="S7" s="13">
        <v>0.79</v>
      </c>
      <c r="T7" s="16">
        <v>1.59</v>
      </c>
      <c r="U7" s="16">
        <v>1.1499999999999999</v>
      </c>
      <c r="V7" s="16">
        <v>0.1</v>
      </c>
      <c r="W7" s="16">
        <v>0.7</v>
      </c>
      <c r="X7" s="86"/>
      <c r="Y7" s="86"/>
    </row>
    <row r="8" spans="2:25" x14ac:dyDescent="0.25">
      <c r="B8" s="11" t="s">
        <v>95</v>
      </c>
      <c r="C8" s="86">
        <v>-1361</v>
      </c>
      <c r="D8" s="86">
        <v>-120</v>
      </c>
      <c r="E8" s="86">
        <v>-1481</v>
      </c>
      <c r="F8" s="85">
        <v>170</v>
      </c>
      <c r="G8" s="85">
        <v>-1311</v>
      </c>
      <c r="H8" s="86"/>
      <c r="I8" s="86"/>
      <c r="J8" s="86"/>
      <c r="K8" s="86">
        <v>-879</v>
      </c>
      <c r="L8" s="86">
        <v>63</v>
      </c>
      <c r="M8" s="86">
        <v>-816</v>
      </c>
      <c r="N8" s="86">
        <v>125</v>
      </c>
      <c r="O8" s="86">
        <v>-691</v>
      </c>
      <c r="P8" s="86">
        <v>286</v>
      </c>
      <c r="Q8" s="86">
        <v>-405</v>
      </c>
      <c r="S8" s="13">
        <v>0.55000000000000004</v>
      </c>
      <c r="T8" s="16">
        <v>-2.9</v>
      </c>
      <c r="U8" s="16">
        <v>0.81</v>
      </c>
      <c r="V8" s="16">
        <v>0.36</v>
      </c>
      <c r="W8" s="16">
        <v>0.9</v>
      </c>
      <c r="X8" s="86"/>
      <c r="Y8" s="86"/>
    </row>
    <row r="9" spans="2:25" ht="22.5" x14ac:dyDescent="0.25">
      <c r="B9" s="50" t="s">
        <v>96</v>
      </c>
      <c r="C9" s="84">
        <v>495</v>
      </c>
      <c r="D9" s="84">
        <v>1465</v>
      </c>
      <c r="E9" s="84">
        <v>1960</v>
      </c>
      <c r="F9" s="83">
        <v>1581</v>
      </c>
      <c r="G9" s="83">
        <v>3541</v>
      </c>
      <c r="H9" s="84"/>
      <c r="I9" s="84"/>
      <c r="J9" s="84"/>
      <c r="K9" s="84">
        <v>344</v>
      </c>
      <c r="L9" s="84">
        <v>973</v>
      </c>
      <c r="M9" s="84">
        <v>1317</v>
      </c>
      <c r="N9" s="84">
        <v>1551</v>
      </c>
      <c r="O9" s="84">
        <v>2868</v>
      </c>
      <c r="P9" s="84">
        <v>1194</v>
      </c>
      <c r="Q9" s="84">
        <v>4062</v>
      </c>
      <c r="S9" s="6">
        <v>0.44</v>
      </c>
      <c r="T9" s="61">
        <v>0.51</v>
      </c>
      <c r="U9" s="61">
        <v>0.49</v>
      </c>
      <c r="V9" s="61">
        <v>0.02</v>
      </c>
      <c r="W9" s="61">
        <v>0.23</v>
      </c>
      <c r="X9" s="84"/>
      <c r="Y9" s="84"/>
    </row>
    <row r="10" spans="2:25" x14ac:dyDescent="0.25">
      <c r="B10" s="11"/>
      <c r="C10" s="84"/>
      <c r="D10" s="84"/>
      <c r="E10" s="84"/>
      <c r="F10" s="83"/>
      <c r="G10" s="83"/>
      <c r="H10" s="84"/>
      <c r="I10" s="84"/>
      <c r="J10" s="84"/>
      <c r="K10" s="84"/>
      <c r="L10" s="84"/>
      <c r="M10" s="84"/>
      <c r="N10" s="84"/>
      <c r="O10" s="84"/>
      <c r="P10" s="84"/>
      <c r="Q10" s="84"/>
      <c r="S10" s="13"/>
      <c r="T10" s="16"/>
      <c r="U10" s="16"/>
      <c r="V10" s="16"/>
      <c r="W10" s="16"/>
      <c r="X10" s="84"/>
      <c r="Y10" s="84"/>
    </row>
    <row r="11" spans="2:25" x14ac:dyDescent="0.25">
      <c r="B11" s="11" t="s">
        <v>97</v>
      </c>
      <c r="C11" s="86">
        <v>-51</v>
      </c>
      <c r="D11" s="86">
        <v>-34</v>
      </c>
      <c r="E11" s="86">
        <v>-85</v>
      </c>
      <c r="F11" s="85">
        <v>-8</v>
      </c>
      <c r="G11" s="85">
        <v>-93</v>
      </c>
      <c r="H11" s="86"/>
      <c r="I11" s="86"/>
      <c r="J11" s="86"/>
      <c r="K11" s="86">
        <v>-485</v>
      </c>
      <c r="L11" s="86">
        <v>-3</v>
      </c>
      <c r="M11" s="86">
        <v>-488</v>
      </c>
      <c r="N11" s="86">
        <v>4</v>
      </c>
      <c r="O11" s="86">
        <v>-484</v>
      </c>
      <c r="P11" s="86">
        <v>-130</v>
      </c>
      <c r="Q11" s="86">
        <v>-614</v>
      </c>
      <c r="S11" s="13">
        <v>-0.89</v>
      </c>
      <c r="T11" s="16">
        <v>10.33</v>
      </c>
      <c r="U11" s="16">
        <v>-0.83</v>
      </c>
      <c r="V11" s="16">
        <v>-3</v>
      </c>
      <c r="W11" s="16">
        <v>-0.81</v>
      </c>
      <c r="X11" s="86"/>
      <c r="Y11" s="86"/>
    </row>
    <row r="12" spans="2:25" x14ac:dyDescent="0.25">
      <c r="B12" s="4" t="s">
        <v>98</v>
      </c>
      <c r="C12" s="84">
        <v>444</v>
      </c>
      <c r="D12" s="84">
        <v>1431</v>
      </c>
      <c r="E12" s="84">
        <v>1875</v>
      </c>
      <c r="F12" s="83">
        <v>1573</v>
      </c>
      <c r="G12" s="83">
        <v>3448</v>
      </c>
      <c r="H12" s="84"/>
      <c r="I12" s="84"/>
      <c r="J12" s="84"/>
      <c r="K12" s="84">
        <v>-141</v>
      </c>
      <c r="L12" s="84">
        <v>970</v>
      </c>
      <c r="M12" s="84">
        <v>829</v>
      </c>
      <c r="N12" s="84">
        <v>1555</v>
      </c>
      <c r="O12" s="84">
        <v>2384</v>
      </c>
      <c r="P12" s="84">
        <v>1064</v>
      </c>
      <c r="Q12" s="84">
        <v>3448</v>
      </c>
      <c r="S12" s="6">
        <v>-4.1500000000000004</v>
      </c>
      <c r="T12" s="61">
        <v>0.48</v>
      </c>
      <c r="U12" s="61">
        <v>1.26</v>
      </c>
      <c r="V12" s="61">
        <v>0.01</v>
      </c>
      <c r="W12" s="61">
        <v>0.45</v>
      </c>
      <c r="X12" s="84"/>
      <c r="Y12" s="84"/>
    </row>
    <row r="13" spans="2:25" x14ac:dyDescent="0.25">
      <c r="B13" s="11"/>
      <c r="C13" s="84"/>
      <c r="D13" s="84"/>
      <c r="E13" s="84"/>
      <c r="F13" s="83"/>
      <c r="G13" s="83"/>
      <c r="H13" s="84"/>
      <c r="I13" s="84"/>
      <c r="J13" s="84"/>
      <c r="K13" s="84"/>
      <c r="L13" s="84"/>
      <c r="M13" s="84"/>
      <c r="N13" s="84"/>
      <c r="O13" s="84"/>
      <c r="P13" s="84"/>
      <c r="Q13" s="84"/>
      <c r="S13" s="13"/>
      <c r="T13" s="16"/>
      <c r="U13" s="16"/>
      <c r="V13" s="16"/>
      <c r="W13" s="16"/>
      <c r="X13" s="84"/>
      <c r="Y13" s="84"/>
    </row>
    <row r="14" spans="2:25" x14ac:dyDescent="0.25">
      <c r="B14" s="11" t="s">
        <v>99</v>
      </c>
      <c r="C14" s="86">
        <v>-66</v>
      </c>
      <c r="D14" s="86">
        <v>-160</v>
      </c>
      <c r="E14" s="86">
        <v>-226</v>
      </c>
      <c r="F14" s="85">
        <v>-83</v>
      </c>
      <c r="G14" s="85">
        <v>-309</v>
      </c>
      <c r="H14" s="86"/>
      <c r="I14" s="86"/>
      <c r="J14" s="86"/>
      <c r="K14" s="86">
        <v>-64</v>
      </c>
      <c r="L14" s="86">
        <v>-54</v>
      </c>
      <c r="M14" s="86">
        <v>-118</v>
      </c>
      <c r="N14" s="86">
        <v>-34</v>
      </c>
      <c r="O14" s="86">
        <v>-152</v>
      </c>
      <c r="P14" s="86">
        <v>223</v>
      </c>
      <c r="Q14" s="86">
        <v>71</v>
      </c>
      <c r="S14" s="13">
        <v>0.03</v>
      </c>
      <c r="T14" s="16">
        <v>1.96</v>
      </c>
      <c r="U14" s="16">
        <v>0.92</v>
      </c>
      <c r="V14" s="16">
        <v>1.44</v>
      </c>
      <c r="W14" s="16">
        <v>1.03</v>
      </c>
      <c r="X14" s="86"/>
      <c r="Y14" s="86"/>
    </row>
    <row r="15" spans="2:25" x14ac:dyDescent="0.25">
      <c r="B15" s="4" t="s">
        <v>100</v>
      </c>
      <c r="C15" s="84">
        <v>378</v>
      </c>
      <c r="D15" s="84">
        <v>1271</v>
      </c>
      <c r="E15" s="84">
        <v>1649</v>
      </c>
      <c r="F15" s="83">
        <v>1490</v>
      </c>
      <c r="G15" s="83">
        <v>3139</v>
      </c>
      <c r="H15" s="84"/>
      <c r="I15" s="84"/>
      <c r="J15" s="84"/>
      <c r="K15" s="84">
        <v>-205</v>
      </c>
      <c r="L15" s="84">
        <v>916</v>
      </c>
      <c r="M15" s="84">
        <v>711</v>
      </c>
      <c r="N15" s="84">
        <v>1521</v>
      </c>
      <c r="O15" s="84">
        <v>2232</v>
      </c>
      <c r="P15" s="84">
        <v>1287</v>
      </c>
      <c r="Q15" s="84">
        <v>3519</v>
      </c>
      <c r="S15" s="6">
        <v>-2.84</v>
      </c>
      <c r="T15" s="61">
        <v>0.39</v>
      </c>
      <c r="U15" s="61">
        <v>1.32</v>
      </c>
      <c r="V15" s="61">
        <v>-0.02</v>
      </c>
      <c r="W15" s="61">
        <v>0.41</v>
      </c>
      <c r="X15" s="84"/>
      <c r="Y15" s="84"/>
    </row>
    <row r="16" spans="2:25" x14ac:dyDescent="0.25">
      <c r="B16" s="11"/>
      <c r="C16" s="84"/>
      <c r="D16" s="84"/>
      <c r="E16" s="84"/>
      <c r="F16" s="83"/>
      <c r="G16" s="83"/>
      <c r="H16" s="84"/>
      <c r="I16" s="84"/>
      <c r="J16" s="84"/>
      <c r="K16" s="84"/>
      <c r="L16" s="84"/>
      <c r="M16" s="84"/>
      <c r="N16" s="84"/>
      <c r="O16" s="84"/>
      <c r="P16" s="84"/>
      <c r="Q16" s="84"/>
      <c r="S16" s="13"/>
      <c r="T16" s="16"/>
      <c r="U16" s="16"/>
      <c r="V16" s="16"/>
      <c r="W16" s="16"/>
      <c r="X16" s="84"/>
      <c r="Y16" s="84"/>
    </row>
    <row r="17" spans="2:25" x14ac:dyDescent="0.25">
      <c r="B17" s="11" t="s">
        <v>101</v>
      </c>
      <c r="C17" s="86">
        <v>0</v>
      </c>
      <c r="D17" s="86">
        <v>0</v>
      </c>
      <c r="E17" s="86">
        <v>0</v>
      </c>
      <c r="F17" s="85">
        <v>0</v>
      </c>
      <c r="G17" s="87">
        <v>0</v>
      </c>
      <c r="H17" s="86"/>
      <c r="I17" s="86"/>
      <c r="J17" s="86"/>
      <c r="K17" s="86">
        <v>-1076</v>
      </c>
      <c r="L17" s="86">
        <v>0</v>
      </c>
      <c r="M17" s="86">
        <v>-1076</v>
      </c>
      <c r="N17" s="86">
        <v>0</v>
      </c>
      <c r="O17" s="86">
        <v>-1076</v>
      </c>
      <c r="P17" s="86">
        <v>0</v>
      </c>
      <c r="Q17" s="86">
        <v>-1076</v>
      </c>
      <c r="S17" s="13" t="s">
        <v>183</v>
      </c>
      <c r="T17" s="16" t="s">
        <v>183</v>
      </c>
      <c r="U17" s="16" t="s">
        <v>183</v>
      </c>
      <c r="V17" s="16" t="s">
        <v>183</v>
      </c>
      <c r="W17" s="16" t="s">
        <v>183</v>
      </c>
      <c r="X17" s="86"/>
      <c r="Y17" s="86"/>
    </row>
    <row r="18" spans="2:25" ht="22.5" x14ac:dyDescent="0.25">
      <c r="B18" s="48" t="s">
        <v>102</v>
      </c>
      <c r="C18" s="86">
        <v>-77</v>
      </c>
      <c r="D18" s="86">
        <v>-188</v>
      </c>
      <c r="E18" s="86">
        <v>-265</v>
      </c>
      <c r="F18" s="85">
        <v>-97</v>
      </c>
      <c r="G18" s="85">
        <v>-362</v>
      </c>
      <c r="H18" s="86"/>
      <c r="I18" s="86"/>
      <c r="J18" s="86"/>
      <c r="K18" s="86">
        <v>-87</v>
      </c>
      <c r="L18" s="86">
        <v>-64</v>
      </c>
      <c r="M18" s="86">
        <v>-151</v>
      </c>
      <c r="N18" s="86">
        <v>-133</v>
      </c>
      <c r="O18" s="86">
        <v>-284</v>
      </c>
      <c r="P18" s="86">
        <v>-532</v>
      </c>
      <c r="Q18" s="86">
        <v>-816</v>
      </c>
      <c r="S18" s="13">
        <v>-0.11</v>
      </c>
      <c r="T18" s="16">
        <v>1.94</v>
      </c>
      <c r="U18" s="16">
        <v>0.75</v>
      </c>
      <c r="V18" s="16">
        <v>-0.27</v>
      </c>
      <c r="W18" s="16">
        <v>0.27</v>
      </c>
      <c r="X18" s="86"/>
      <c r="Y18" s="86"/>
    </row>
    <row r="19" spans="2:25" x14ac:dyDescent="0.25">
      <c r="B19" s="4" t="s">
        <v>103</v>
      </c>
      <c r="C19" s="84">
        <v>-77</v>
      </c>
      <c r="D19" s="84">
        <v>-188</v>
      </c>
      <c r="E19" s="84">
        <v>-265</v>
      </c>
      <c r="F19" s="83">
        <v>-97</v>
      </c>
      <c r="G19" s="83">
        <v>-362</v>
      </c>
      <c r="H19" s="84"/>
      <c r="I19" s="84"/>
      <c r="J19" s="84"/>
      <c r="K19" s="84">
        <v>-1163</v>
      </c>
      <c r="L19" s="84">
        <v>-64</v>
      </c>
      <c r="M19" s="84">
        <v>-1227</v>
      </c>
      <c r="N19" s="84">
        <v>-133</v>
      </c>
      <c r="O19" s="84">
        <v>-1360</v>
      </c>
      <c r="P19" s="84">
        <v>-532</v>
      </c>
      <c r="Q19" s="84">
        <v>-1892</v>
      </c>
      <c r="S19" s="6">
        <v>-0.93</v>
      </c>
      <c r="T19" s="61">
        <v>1.94</v>
      </c>
      <c r="U19" s="61">
        <v>-0.78</v>
      </c>
      <c r="V19" s="61">
        <v>-0.27</v>
      </c>
      <c r="W19" s="61">
        <v>-0.73</v>
      </c>
      <c r="X19" s="84"/>
      <c r="Y19" s="84"/>
    </row>
    <row r="20" spans="2:25" x14ac:dyDescent="0.25">
      <c r="B20" s="4"/>
      <c r="C20" s="86"/>
      <c r="D20" s="86"/>
      <c r="E20" s="86"/>
      <c r="F20" s="85"/>
      <c r="G20" s="85"/>
      <c r="H20" s="86"/>
      <c r="I20" s="86"/>
      <c r="J20" s="86"/>
      <c r="K20" s="84"/>
      <c r="L20" s="86"/>
      <c r="M20" s="86"/>
      <c r="N20" s="86"/>
      <c r="O20" s="86"/>
      <c r="P20" s="86"/>
      <c r="Q20" s="86"/>
      <c r="S20" s="13"/>
      <c r="T20" s="16"/>
      <c r="U20" s="16"/>
      <c r="V20" s="16"/>
      <c r="W20" s="16"/>
      <c r="X20" s="86"/>
      <c r="Y20" s="86"/>
    </row>
    <row r="21" spans="2:25" ht="22.5" x14ac:dyDescent="0.25">
      <c r="B21" s="50" t="s">
        <v>24</v>
      </c>
      <c r="C21" s="84">
        <v>301</v>
      </c>
      <c r="D21" s="84">
        <v>1083</v>
      </c>
      <c r="E21" s="84">
        <v>1384</v>
      </c>
      <c r="F21" s="83">
        <v>1393</v>
      </c>
      <c r="G21" s="83">
        <v>2777</v>
      </c>
      <c r="H21" s="84"/>
      <c r="I21" s="84"/>
      <c r="J21" s="84"/>
      <c r="K21" s="84">
        <v>-1368</v>
      </c>
      <c r="L21" s="84">
        <v>852</v>
      </c>
      <c r="M21" s="84">
        <v>-516</v>
      </c>
      <c r="N21" s="84">
        <v>1388</v>
      </c>
      <c r="O21" s="84">
        <v>872</v>
      </c>
      <c r="P21" s="84">
        <v>755</v>
      </c>
      <c r="Q21" s="84">
        <v>1627</v>
      </c>
      <c r="S21" s="6">
        <v>-1.22</v>
      </c>
      <c r="T21" s="61">
        <v>0.27</v>
      </c>
      <c r="U21" s="61">
        <v>-3.68</v>
      </c>
      <c r="V21" s="61">
        <v>0</v>
      </c>
      <c r="W21" s="61">
        <v>2.1800000000000002</v>
      </c>
      <c r="X21" s="84"/>
      <c r="Y21" s="84"/>
    </row>
    <row r="22" spans="2:25" x14ac:dyDescent="0.25">
      <c r="B22" s="11"/>
      <c r="C22" s="84"/>
      <c r="D22" s="84"/>
      <c r="E22" s="84"/>
      <c r="F22" s="83"/>
      <c r="G22" s="83"/>
      <c r="H22" s="84"/>
      <c r="I22" s="84"/>
      <c r="J22" s="84"/>
      <c r="K22" s="84"/>
      <c r="L22" s="84"/>
      <c r="M22" s="84"/>
      <c r="N22" s="84"/>
      <c r="O22" s="84"/>
      <c r="P22" s="84"/>
      <c r="Q22" s="84"/>
      <c r="S22" s="13"/>
      <c r="T22" s="16"/>
      <c r="U22" s="16"/>
      <c r="V22" s="16"/>
      <c r="W22" s="16"/>
      <c r="X22" s="84"/>
      <c r="Y22" s="84"/>
    </row>
    <row r="23" spans="2:25" x14ac:dyDescent="0.25">
      <c r="B23" s="11" t="s">
        <v>104</v>
      </c>
      <c r="C23" s="86">
        <v>0</v>
      </c>
      <c r="D23" s="86">
        <v>0</v>
      </c>
      <c r="E23" s="86">
        <v>0</v>
      </c>
      <c r="F23" s="85">
        <v>0</v>
      </c>
      <c r="G23" s="87">
        <v>0</v>
      </c>
      <c r="H23" s="86"/>
      <c r="I23" s="86"/>
      <c r="J23" s="86"/>
      <c r="K23" s="86">
        <v>1234</v>
      </c>
      <c r="L23" s="86">
        <v>0</v>
      </c>
      <c r="M23" s="86">
        <v>1234</v>
      </c>
      <c r="N23" s="86">
        <v>0</v>
      </c>
      <c r="O23" s="86">
        <v>1234</v>
      </c>
      <c r="P23" s="86">
        <v>0</v>
      </c>
      <c r="Q23" s="86">
        <v>1234</v>
      </c>
      <c r="S23" s="13" t="s">
        <v>183</v>
      </c>
      <c r="T23" s="16" t="s">
        <v>183</v>
      </c>
      <c r="U23" s="16" t="s">
        <v>183</v>
      </c>
      <c r="V23" s="16" t="s">
        <v>183</v>
      </c>
      <c r="W23" s="16" t="s">
        <v>183</v>
      </c>
      <c r="X23" s="86"/>
      <c r="Y23" s="86"/>
    </row>
    <row r="24" spans="2:25" x14ac:dyDescent="0.25">
      <c r="B24" s="11" t="s">
        <v>105</v>
      </c>
      <c r="C24" s="86">
        <v>-314</v>
      </c>
      <c r="D24" s="86">
        <v>-274</v>
      </c>
      <c r="E24" s="86">
        <v>-588</v>
      </c>
      <c r="F24" s="85">
        <v>-789</v>
      </c>
      <c r="G24" s="85">
        <v>-1377</v>
      </c>
      <c r="H24" s="86"/>
      <c r="I24" s="86"/>
      <c r="J24" s="86"/>
      <c r="K24" s="86">
        <v>-98</v>
      </c>
      <c r="L24" s="86">
        <v>-168</v>
      </c>
      <c r="M24" s="86">
        <v>-266</v>
      </c>
      <c r="N24" s="86">
        <v>-286</v>
      </c>
      <c r="O24" s="86">
        <v>-552</v>
      </c>
      <c r="P24" s="86">
        <v>-534</v>
      </c>
      <c r="Q24" s="86">
        <v>-1086</v>
      </c>
      <c r="S24" s="13">
        <v>2.2000000000000002</v>
      </c>
      <c r="T24" s="16">
        <v>0.63</v>
      </c>
      <c r="U24" s="16">
        <v>1.21</v>
      </c>
      <c r="V24" s="16">
        <v>1.76</v>
      </c>
      <c r="W24" s="16">
        <v>1.49</v>
      </c>
      <c r="X24" s="86"/>
      <c r="Y24" s="86"/>
    </row>
    <row r="25" spans="2:25" x14ac:dyDescent="0.25">
      <c r="B25" s="11" t="s">
        <v>106</v>
      </c>
      <c r="C25" s="86">
        <v>-576</v>
      </c>
      <c r="D25" s="86">
        <v>0</v>
      </c>
      <c r="E25" s="86">
        <v>-576</v>
      </c>
      <c r="F25" s="85">
        <v>0</v>
      </c>
      <c r="G25" s="85">
        <v>-576</v>
      </c>
      <c r="H25" s="86"/>
      <c r="I25" s="86"/>
      <c r="J25" s="86"/>
      <c r="K25" s="86">
        <v>-397</v>
      </c>
      <c r="L25" s="86">
        <v>0</v>
      </c>
      <c r="M25" s="86">
        <v>-397</v>
      </c>
      <c r="N25" s="86">
        <v>0</v>
      </c>
      <c r="O25" s="86">
        <v>-397</v>
      </c>
      <c r="P25" s="86">
        <v>0</v>
      </c>
      <c r="Q25" s="86">
        <v>-397</v>
      </c>
      <c r="S25" s="13">
        <v>0.45</v>
      </c>
      <c r="T25" s="16" t="s">
        <v>183</v>
      </c>
      <c r="U25" s="16">
        <v>0.45</v>
      </c>
      <c r="V25" s="16" t="s">
        <v>183</v>
      </c>
      <c r="W25" s="16">
        <v>0.45</v>
      </c>
      <c r="X25" s="86"/>
      <c r="Y25" s="86"/>
    </row>
    <row r="26" spans="2:25" x14ac:dyDescent="0.25">
      <c r="B26" s="11" t="s">
        <v>107</v>
      </c>
      <c r="C26" s="86">
        <v>-65</v>
      </c>
      <c r="D26" s="86">
        <v>-21</v>
      </c>
      <c r="E26" s="86">
        <v>-86</v>
      </c>
      <c r="F26" s="85">
        <v>-25</v>
      </c>
      <c r="G26" s="85">
        <v>-111</v>
      </c>
      <c r="H26" s="86"/>
      <c r="I26" s="86"/>
      <c r="J26" s="86"/>
      <c r="K26" s="86">
        <v>-70</v>
      </c>
      <c r="L26" s="86">
        <v>-21</v>
      </c>
      <c r="M26" s="86">
        <v>-91</v>
      </c>
      <c r="N26" s="86">
        <v>-25</v>
      </c>
      <c r="O26" s="86">
        <v>-116</v>
      </c>
      <c r="P26" s="86">
        <v>-22</v>
      </c>
      <c r="Q26" s="86">
        <v>-138</v>
      </c>
      <c r="S26" s="13">
        <v>-7.0000000000000007E-2</v>
      </c>
      <c r="T26" s="16">
        <v>0</v>
      </c>
      <c r="U26" s="16">
        <v>-0.05</v>
      </c>
      <c r="V26" s="16">
        <v>0</v>
      </c>
      <c r="W26" s="16">
        <v>-0.04</v>
      </c>
      <c r="X26" s="86"/>
      <c r="Y26" s="86"/>
    </row>
    <row r="27" spans="2:25" x14ac:dyDescent="0.25">
      <c r="B27" s="4" t="s">
        <v>108</v>
      </c>
      <c r="C27" s="84">
        <v>-955</v>
      </c>
      <c r="D27" s="84">
        <v>-295</v>
      </c>
      <c r="E27" s="84">
        <v>-1250</v>
      </c>
      <c r="F27" s="83">
        <v>-814</v>
      </c>
      <c r="G27" s="83">
        <v>-2064</v>
      </c>
      <c r="H27" s="84"/>
      <c r="I27" s="84"/>
      <c r="J27" s="84"/>
      <c r="K27" s="84">
        <v>669</v>
      </c>
      <c r="L27" s="84">
        <v>-189</v>
      </c>
      <c r="M27" s="84">
        <v>480</v>
      </c>
      <c r="N27" s="84">
        <v>-311</v>
      </c>
      <c r="O27" s="84">
        <v>169</v>
      </c>
      <c r="P27" s="84">
        <v>-556</v>
      </c>
      <c r="Q27" s="84">
        <v>-387</v>
      </c>
      <c r="S27" s="6">
        <v>-2.4300000000000002</v>
      </c>
      <c r="T27" s="61">
        <v>0.56000000000000005</v>
      </c>
      <c r="U27" s="61">
        <v>-3.6</v>
      </c>
      <c r="V27" s="61">
        <v>1.62</v>
      </c>
      <c r="W27" s="61">
        <v>-13.21</v>
      </c>
      <c r="X27" s="84"/>
      <c r="Y27" s="84"/>
    </row>
    <row r="28" spans="2:25" x14ac:dyDescent="0.25">
      <c r="B28" s="11"/>
      <c r="C28" s="86"/>
      <c r="D28" s="86"/>
      <c r="E28" s="86"/>
      <c r="F28" s="85"/>
      <c r="G28" s="85"/>
      <c r="H28" s="86"/>
      <c r="I28" s="86"/>
      <c r="J28" s="86"/>
      <c r="K28" s="84"/>
      <c r="L28" s="86"/>
      <c r="M28" s="86"/>
      <c r="N28" s="86"/>
      <c r="O28" s="86"/>
      <c r="P28" s="86"/>
      <c r="Q28" s="86"/>
      <c r="S28" s="13"/>
      <c r="T28" s="16"/>
      <c r="U28" s="16"/>
      <c r="V28" s="16"/>
      <c r="W28" s="16"/>
      <c r="X28" s="86"/>
      <c r="Y28" s="86"/>
    </row>
    <row r="29" spans="2:25" x14ac:dyDescent="0.25">
      <c r="B29" s="4" t="s">
        <v>25</v>
      </c>
      <c r="C29" s="84">
        <v>-654</v>
      </c>
      <c r="D29" s="84">
        <v>788</v>
      </c>
      <c r="E29" s="84">
        <v>134</v>
      </c>
      <c r="F29" s="83">
        <v>579</v>
      </c>
      <c r="G29" s="83">
        <v>713</v>
      </c>
      <c r="H29" s="84"/>
      <c r="I29" s="84"/>
      <c r="J29" s="84"/>
      <c r="K29" s="84">
        <v>-699</v>
      </c>
      <c r="L29" s="84">
        <v>663</v>
      </c>
      <c r="M29" s="84">
        <v>-36</v>
      </c>
      <c r="N29" s="84">
        <v>1077</v>
      </c>
      <c r="O29" s="84">
        <v>1041</v>
      </c>
      <c r="P29" s="84">
        <v>199</v>
      </c>
      <c r="Q29" s="84">
        <v>1240</v>
      </c>
      <c r="S29" s="6">
        <v>-0.06</v>
      </c>
      <c r="T29" s="61">
        <v>0.19</v>
      </c>
      <c r="U29" s="61">
        <v>-4.72</v>
      </c>
      <c r="V29" s="61">
        <v>-0.46</v>
      </c>
      <c r="W29" s="61">
        <v>-0.32</v>
      </c>
      <c r="X29" s="84"/>
      <c r="Y29" s="84"/>
    </row>
    <row r="30" spans="2:25" x14ac:dyDescent="0.25">
      <c r="B30" s="11"/>
      <c r="C30" s="86"/>
      <c r="D30" s="84"/>
      <c r="E30" s="84"/>
      <c r="F30" s="83"/>
      <c r="G30" s="83"/>
      <c r="H30" s="84"/>
      <c r="I30" s="84"/>
      <c r="J30" s="84"/>
      <c r="K30" s="84"/>
      <c r="L30" s="84"/>
      <c r="M30" s="84"/>
      <c r="N30" s="84"/>
      <c r="O30" s="84"/>
      <c r="P30" s="84"/>
      <c r="Q30" s="84"/>
      <c r="S30" s="13"/>
      <c r="T30" s="16"/>
      <c r="U30" s="16"/>
      <c r="V30" s="16"/>
      <c r="W30" s="16"/>
      <c r="X30" s="84"/>
      <c r="Y30" s="84"/>
    </row>
    <row r="31" spans="2:25" x14ac:dyDescent="0.25">
      <c r="B31" s="11" t="s">
        <v>109</v>
      </c>
      <c r="C31" s="86">
        <v>3548</v>
      </c>
      <c r="D31" s="86">
        <v>2882</v>
      </c>
      <c r="E31" s="86">
        <v>3548</v>
      </c>
      <c r="F31" s="85">
        <v>3663</v>
      </c>
      <c r="G31" s="85">
        <v>3548</v>
      </c>
      <c r="H31" s="86"/>
      <c r="I31" s="86"/>
      <c r="J31" s="86"/>
      <c r="K31" s="86">
        <v>2279</v>
      </c>
      <c r="L31" s="86">
        <v>1614</v>
      </c>
      <c r="M31" s="86">
        <v>2279</v>
      </c>
      <c r="N31" s="86">
        <v>2298</v>
      </c>
      <c r="O31" s="86">
        <v>2279</v>
      </c>
      <c r="P31" s="86">
        <v>3406</v>
      </c>
      <c r="Q31" s="86">
        <v>2279</v>
      </c>
      <c r="S31" s="13">
        <v>0.56000000000000005</v>
      </c>
      <c r="T31" s="16">
        <v>0.79</v>
      </c>
      <c r="U31" s="16">
        <v>0.56000000000000005</v>
      </c>
      <c r="V31" s="16">
        <v>0.59</v>
      </c>
      <c r="W31" s="16">
        <v>0.56000000000000005</v>
      </c>
      <c r="X31" s="86"/>
      <c r="Y31" s="86"/>
    </row>
    <row r="32" spans="2:25" x14ac:dyDescent="0.25">
      <c r="B32" s="48" t="s">
        <v>110</v>
      </c>
      <c r="C32" s="86">
        <v>-12</v>
      </c>
      <c r="D32" s="86">
        <v>-7</v>
      </c>
      <c r="E32" s="86">
        <v>-19</v>
      </c>
      <c r="F32" s="85">
        <v>6</v>
      </c>
      <c r="G32" s="85">
        <v>-13</v>
      </c>
      <c r="H32" s="86"/>
      <c r="I32" s="86"/>
      <c r="J32" s="86"/>
      <c r="K32" s="86">
        <v>34</v>
      </c>
      <c r="L32" s="86">
        <v>21</v>
      </c>
      <c r="M32" s="86">
        <v>55</v>
      </c>
      <c r="N32" s="86">
        <v>31</v>
      </c>
      <c r="O32" s="86">
        <v>86</v>
      </c>
      <c r="P32" s="86">
        <v>-57</v>
      </c>
      <c r="Q32" s="86">
        <v>29</v>
      </c>
      <c r="S32" s="13">
        <v>-1.35</v>
      </c>
      <c r="T32" s="16">
        <v>-1.33</v>
      </c>
      <c r="U32" s="16">
        <v>-1.35</v>
      </c>
      <c r="V32" s="16">
        <v>-0.81</v>
      </c>
      <c r="W32" s="16">
        <v>-1.1499999999999999</v>
      </c>
      <c r="X32" s="86"/>
      <c r="Y32" s="86"/>
    </row>
    <row r="33" spans="2:25" x14ac:dyDescent="0.25">
      <c r="B33" s="11" t="s">
        <v>25</v>
      </c>
      <c r="C33" s="86">
        <v>-654</v>
      </c>
      <c r="D33" s="86">
        <v>788</v>
      </c>
      <c r="E33" s="86">
        <v>134</v>
      </c>
      <c r="F33" s="85">
        <v>579</v>
      </c>
      <c r="G33" s="85">
        <v>713</v>
      </c>
      <c r="H33" s="86"/>
      <c r="I33" s="86"/>
      <c r="J33" s="86"/>
      <c r="K33" s="86">
        <v>-699</v>
      </c>
      <c r="L33" s="86">
        <v>663</v>
      </c>
      <c r="M33" s="86">
        <v>-36</v>
      </c>
      <c r="N33" s="86">
        <v>1077</v>
      </c>
      <c r="O33" s="86">
        <v>1041</v>
      </c>
      <c r="P33" s="86">
        <v>199</v>
      </c>
      <c r="Q33" s="86">
        <v>1240</v>
      </c>
      <c r="S33" s="13">
        <v>-0.06</v>
      </c>
      <c r="T33" s="16">
        <v>0.19</v>
      </c>
      <c r="U33" s="16">
        <v>-4.72</v>
      </c>
      <c r="V33" s="16">
        <v>-0.46</v>
      </c>
      <c r="W33" s="16">
        <v>-0.32</v>
      </c>
      <c r="X33" s="86"/>
      <c r="Y33" s="86"/>
    </row>
    <row r="34" spans="2:25" x14ac:dyDescent="0.25">
      <c r="B34" s="4" t="s">
        <v>111</v>
      </c>
      <c r="C34" s="84">
        <v>2882</v>
      </c>
      <c r="D34" s="84">
        <v>3663</v>
      </c>
      <c r="E34" s="84">
        <v>3663</v>
      </c>
      <c r="F34" s="83">
        <v>4248</v>
      </c>
      <c r="G34" s="83">
        <v>4248</v>
      </c>
      <c r="H34" s="84"/>
      <c r="I34" s="84"/>
      <c r="J34" s="84"/>
      <c r="K34" s="84">
        <v>1614</v>
      </c>
      <c r="L34" s="84">
        <v>2298</v>
      </c>
      <c r="M34" s="84">
        <v>2298</v>
      </c>
      <c r="N34" s="84">
        <v>3406</v>
      </c>
      <c r="O34" s="84">
        <v>3406</v>
      </c>
      <c r="P34" s="84">
        <v>3548</v>
      </c>
      <c r="Q34" s="84">
        <v>3548</v>
      </c>
      <c r="S34" s="6">
        <v>0.79</v>
      </c>
      <c r="T34" s="61">
        <v>0.59</v>
      </c>
      <c r="U34" s="61">
        <v>0.59</v>
      </c>
      <c r="V34" s="61">
        <v>0.25</v>
      </c>
      <c r="W34" s="61">
        <v>0.25</v>
      </c>
      <c r="X34" s="84"/>
      <c r="Y34" s="84"/>
    </row>
    <row r="35" spans="2:25" x14ac:dyDescent="0.25">
      <c r="B35" s="78"/>
      <c r="C35" s="86"/>
      <c r="D35" s="84"/>
      <c r="E35" s="84"/>
      <c r="F35" s="88"/>
      <c r="G35" s="88"/>
      <c r="H35" s="84"/>
      <c r="I35" s="84"/>
      <c r="J35" s="84"/>
      <c r="L35" s="84"/>
      <c r="M35" s="84"/>
      <c r="N35" s="84"/>
      <c r="O35" s="84"/>
      <c r="P35" s="84"/>
      <c r="Q35" s="84"/>
      <c r="S35" s="13"/>
      <c r="T35" s="16"/>
      <c r="U35" s="16"/>
      <c r="V35" s="16"/>
      <c r="W35" s="16"/>
      <c r="X35" s="84"/>
      <c r="Y35" s="84"/>
    </row>
    <row r="36" spans="2:25" ht="22.5" x14ac:dyDescent="0.25">
      <c r="B36" s="50" t="s">
        <v>112</v>
      </c>
      <c r="C36" s="86"/>
      <c r="D36" s="84"/>
      <c r="E36" s="84"/>
      <c r="F36" s="88"/>
      <c r="G36" s="88"/>
      <c r="H36" s="84"/>
      <c r="I36" s="84"/>
      <c r="J36" s="84"/>
      <c r="L36" s="84"/>
      <c r="M36" s="84"/>
      <c r="N36" s="84"/>
      <c r="O36" s="84"/>
      <c r="P36" s="84"/>
      <c r="Q36" s="84"/>
      <c r="S36" s="13"/>
      <c r="T36" s="16"/>
      <c r="U36" s="16"/>
      <c r="V36" s="16"/>
      <c r="W36" s="16"/>
      <c r="X36" s="84"/>
      <c r="Y36" s="84"/>
    </row>
    <row r="37" spans="2:25" x14ac:dyDescent="0.25">
      <c r="B37" s="4" t="s">
        <v>75</v>
      </c>
      <c r="C37" s="84">
        <v>2882</v>
      </c>
      <c r="D37" s="84">
        <v>3663</v>
      </c>
      <c r="E37" s="84">
        <v>3663</v>
      </c>
      <c r="F37" s="83">
        <v>4248</v>
      </c>
      <c r="G37" s="83">
        <v>4248</v>
      </c>
      <c r="H37" s="84"/>
      <c r="I37" s="84"/>
      <c r="J37" s="84"/>
      <c r="K37" s="84">
        <v>1614</v>
      </c>
      <c r="L37" s="84">
        <v>2298</v>
      </c>
      <c r="M37" s="84">
        <v>2298</v>
      </c>
      <c r="N37" s="84">
        <v>3406</v>
      </c>
      <c r="O37" s="84">
        <v>3406</v>
      </c>
      <c r="P37" s="84">
        <v>3548</v>
      </c>
      <c r="Q37" s="84">
        <v>3548</v>
      </c>
      <c r="S37" s="6">
        <v>0.79</v>
      </c>
      <c r="T37" s="61">
        <v>0.59</v>
      </c>
      <c r="U37" s="61">
        <v>0.59</v>
      </c>
      <c r="V37" s="61">
        <v>0.25</v>
      </c>
      <c r="W37" s="61">
        <v>0.25</v>
      </c>
      <c r="X37" s="84"/>
      <c r="Y37" s="84"/>
    </row>
    <row r="38" spans="2:25" x14ac:dyDescent="0.25">
      <c r="B38" s="11" t="s">
        <v>113</v>
      </c>
      <c r="C38" s="86">
        <v>-5373</v>
      </c>
      <c r="D38" s="86">
        <v>-5091</v>
      </c>
      <c r="E38" s="86">
        <v>-5091</v>
      </c>
      <c r="F38" s="85">
        <v>-4294</v>
      </c>
      <c r="G38" s="85">
        <v>-4294</v>
      </c>
      <c r="H38" s="86"/>
      <c r="I38" s="86"/>
      <c r="J38" s="86"/>
      <c r="K38" s="86">
        <v>-6617</v>
      </c>
      <c r="L38" s="86">
        <v>-6585</v>
      </c>
      <c r="M38" s="86">
        <v>-6585</v>
      </c>
      <c r="N38" s="86">
        <v>-6427</v>
      </c>
      <c r="O38" s="86">
        <v>-6427</v>
      </c>
      <c r="P38" s="86">
        <v>-5731</v>
      </c>
      <c r="Q38" s="86">
        <v>-5731</v>
      </c>
      <c r="S38" s="13">
        <v>-0.19</v>
      </c>
      <c r="T38" s="16">
        <v>-0.23</v>
      </c>
      <c r="U38" s="16">
        <v>-0.23</v>
      </c>
      <c r="V38" s="16">
        <v>-0.33</v>
      </c>
      <c r="W38" s="16">
        <v>-0.33</v>
      </c>
      <c r="X38" s="86"/>
      <c r="Y38" s="86"/>
    </row>
    <row r="39" spans="2:25" x14ac:dyDescent="0.25">
      <c r="B39" s="4" t="s">
        <v>114</v>
      </c>
      <c r="C39" s="84">
        <v>-2491</v>
      </c>
      <c r="D39" s="84">
        <v>-1428</v>
      </c>
      <c r="E39" s="84">
        <v>-1428</v>
      </c>
      <c r="F39" s="83">
        <v>-46</v>
      </c>
      <c r="G39" s="83">
        <v>-46</v>
      </c>
      <c r="H39" s="84"/>
      <c r="I39" s="84"/>
      <c r="J39" s="84"/>
      <c r="K39" s="84">
        <v>-5003</v>
      </c>
      <c r="L39" s="84">
        <v>-4287</v>
      </c>
      <c r="M39" s="84">
        <v>-4287</v>
      </c>
      <c r="N39" s="84">
        <v>-3021</v>
      </c>
      <c r="O39" s="84">
        <v>-3021</v>
      </c>
      <c r="P39" s="84">
        <v>-2183</v>
      </c>
      <c r="Q39" s="84">
        <v>-2183</v>
      </c>
      <c r="S39" s="6">
        <v>-0.5</v>
      </c>
      <c r="T39" s="61">
        <v>-0.67</v>
      </c>
      <c r="U39" s="61">
        <v>-0.67</v>
      </c>
      <c r="V39" s="61">
        <v>-0.98</v>
      </c>
      <c r="W39" s="61">
        <v>-0.98</v>
      </c>
      <c r="X39" s="84"/>
      <c r="Y39" s="84"/>
    </row>
    <row r="40" spans="2:25" x14ac:dyDescent="0.25">
      <c r="S40" s="13"/>
      <c r="T40" s="16"/>
      <c r="U40" s="16"/>
      <c r="V40" s="16"/>
      <c r="W40" s="16"/>
    </row>
    <row r="42" spans="2:25" x14ac:dyDescent="0.25">
      <c r="R42" s="81"/>
    </row>
  </sheetData>
  <sheetProtection selectLockedCells="1" selectUnlockedCells="1"/>
  <mergeCells count="3">
    <mergeCell ref="C3:I3"/>
    <mergeCell ref="K3:Q3"/>
    <mergeCell ref="S3:Y3"/>
  </mergeCells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AE5B3-44BF-4FC4-ABA8-A9EE3752C4FA}">
  <sheetPr codeName="Sheet7"/>
  <dimension ref="B2:AD244"/>
  <sheetViews>
    <sheetView showGridLines="0" workbookViewId="0">
      <selection activeCell="I31" sqref="I31"/>
    </sheetView>
  </sheetViews>
  <sheetFormatPr defaultRowHeight="15" x14ac:dyDescent="0.25"/>
  <cols>
    <col min="1" max="1" width="2.7109375" customWidth="1"/>
    <col min="2" max="2" width="26" bestFit="1" customWidth="1"/>
    <col min="3" max="7" width="7.140625" customWidth="1"/>
    <col min="8" max="8" width="7.140625" hidden="1" customWidth="1"/>
    <col min="9" max="9" width="7.140625" style="147" hidden="1" customWidth="1"/>
    <col min="10" max="10" width="7.140625" hidden="1" customWidth="1"/>
    <col min="11" max="11" width="0.85546875" customWidth="1"/>
    <col min="12" max="16" width="7.140625" customWidth="1"/>
    <col min="17" max="17" width="7.140625" hidden="1" customWidth="1"/>
    <col min="18" max="18" width="7.140625" style="147" hidden="1" customWidth="1"/>
    <col min="19" max="19" width="7.140625" hidden="1" customWidth="1"/>
    <col min="20" max="20" width="9.140625" style="147" customWidth="1"/>
    <col min="21" max="25" width="7.140625" customWidth="1"/>
    <col min="26" max="26" width="7.140625" hidden="1" customWidth="1"/>
    <col min="27" max="27" width="7.140625" style="147" hidden="1" customWidth="1"/>
    <col min="28" max="28" width="7.140625" hidden="1" customWidth="1"/>
  </cols>
  <sheetData>
    <row r="2" spans="2:28" ht="15.75" customHeight="1" x14ac:dyDescent="0.25">
      <c r="B2" s="64" t="s">
        <v>158</v>
      </c>
    </row>
    <row r="3" spans="2:28" ht="15.75" customHeight="1" x14ac:dyDescent="0.25">
      <c r="B3" s="117" t="s">
        <v>144</v>
      </c>
      <c r="C3" s="163">
        <v>2023</v>
      </c>
      <c r="D3" s="163"/>
      <c r="E3" s="163"/>
      <c r="F3" s="163"/>
      <c r="G3" s="163"/>
      <c r="H3" s="163"/>
      <c r="I3" s="163"/>
      <c r="J3" s="163"/>
      <c r="K3" s="46"/>
      <c r="L3" s="163">
        <v>2022</v>
      </c>
      <c r="M3" s="163"/>
      <c r="N3" s="163"/>
      <c r="O3" s="163"/>
      <c r="P3" s="163"/>
      <c r="Q3" s="163"/>
      <c r="R3" s="163"/>
      <c r="S3" s="163"/>
      <c r="T3" s="46"/>
      <c r="U3" s="163" t="s">
        <v>38</v>
      </c>
      <c r="V3" s="163"/>
      <c r="W3" s="163"/>
      <c r="X3" s="163"/>
      <c r="Y3" s="163"/>
      <c r="Z3" s="163"/>
      <c r="AA3" s="163"/>
      <c r="AB3" s="163"/>
    </row>
    <row r="4" spans="2:28" ht="15.75" customHeight="1" thickBot="1" x14ac:dyDescent="0.3">
      <c r="B4" s="112" t="s">
        <v>0</v>
      </c>
      <c r="C4" s="40" t="s">
        <v>31</v>
      </c>
      <c r="D4" s="40" t="s">
        <v>32</v>
      </c>
      <c r="E4" s="40" t="s">
        <v>33</v>
      </c>
      <c r="F4" s="3" t="s">
        <v>34</v>
      </c>
      <c r="G4" s="3" t="s">
        <v>35</v>
      </c>
      <c r="H4" s="40" t="s">
        <v>36</v>
      </c>
      <c r="I4" s="40" t="s">
        <v>182</v>
      </c>
      <c r="J4" s="40" t="s">
        <v>37</v>
      </c>
      <c r="K4" s="40"/>
      <c r="L4" s="40" t="s">
        <v>31</v>
      </c>
      <c r="M4" s="40" t="s">
        <v>32</v>
      </c>
      <c r="N4" s="40" t="s">
        <v>33</v>
      </c>
      <c r="O4" s="40" t="s">
        <v>34</v>
      </c>
      <c r="P4" s="40" t="s">
        <v>35</v>
      </c>
      <c r="Q4" s="40" t="s">
        <v>36</v>
      </c>
      <c r="R4" s="40" t="s">
        <v>182</v>
      </c>
      <c r="S4" s="40" t="s">
        <v>37</v>
      </c>
      <c r="T4" s="40"/>
      <c r="U4" s="40" t="s">
        <v>31</v>
      </c>
      <c r="V4" s="40" t="s">
        <v>32</v>
      </c>
      <c r="W4" s="40" t="s">
        <v>33</v>
      </c>
      <c r="X4" s="40" t="s">
        <v>34</v>
      </c>
      <c r="Y4" s="40" t="s">
        <v>35</v>
      </c>
      <c r="Z4" s="40" t="s">
        <v>36</v>
      </c>
      <c r="AA4" s="40" t="s">
        <v>182</v>
      </c>
      <c r="AB4" s="40" t="s">
        <v>37</v>
      </c>
    </row>
    <row r="5" spans="2:28" ht="15.75" customHeight="1" thickTop="1" x14ac:dyDescent="0.25">
      <c r="B5" s="11" t="s">
        <v>184</v>
      </c>
      <c r="C5" s="99">
        <v>1060</v>
      </c>
      <c r="D5" s="99">
        <v>1075</v>
      </c>
      <c r="E5" s="99">
        <v>2135</v>
      </c>
      <c r="F5" s="118">
        <v>1174</v>
      </c>
      <c r="G5" s="118">
        <v>3309</v>
      </c>
      <c r="H5" s="99"/>
      <c r="I5" s="99"/>
      <c r="J5" s="99"/>
      <c r="K5" s="99"/>
      <c r="L5" s="99">
        <v>831</v>
      </c>
      <c r="M5" s="99">
        <v>940</v>
      </c>
      <c r="N5" s="99">
        <v>1771</v>
      </c>
      <c r="O5" s="99">
        <v>1046</v>
      </c>
      <c r="P5" s="99">
        <v>2817</v>
      </c>
      <c r="Q5" s="99">
        <v>1073</v>
      </c>
      <c r="R5" s="99">
        <v>2119</v>
      </c>
      <c r="S5" s="99">
        <v>3890</v>
      </c>
      <c r="U5" s="16">
        <v>0.28000000000000003</v>
      </c>
      <c r="V5" s="16">
        <v>0.14000000000000001</v>
      </c>
      <c r="W5" s="16">
        <v>0.21</v>
      </c>
      <c r="X5" s="16">
        <v>0.12</v>
      </c>
      <c r="Y5" s="16">
        <v>0.17</v>
      </c>
      <c r="Z5" s="99"/>
      <c r="AA5" s="99"/>
    </row>
    <row r="6" spans="2:28" ht="15.75" customHeight="1" x14ac:dyDescent="0.25">
      <c r="B6" s="11" t="s">
        <v>185</v>
      </c>
      <c r="C6" s="99">
        <v>1077</v>
      </c>
      <c r="D6" s="99">
        <v>1079</v>
      </c>
      <c r="E6" s="99">
        <v>2156</v>
      </c>
      <c r="F6" s="118">
        <v>1051</v>
      </c>
      <c r="G6" s="118">
        <v>3207</v>
      </c>
      <c r="H6" s="99"/>
      <c r="I6" s="99"/>
      <c r="J6" s="99"/>
      <c r="K6" s="99"/>
      <c r="L6" s="99">
        <v>990</v>
      </c>
      <c r="M6" s="99">
        <v>1061</v>
      </c>
      <c r="N6" s="99">
        <v>2051</v>
      </c>
      <c r="O6" s="99">
        <v>1126</v>
      </c>
      <c r="P6" s="99">
        <v>3177</v>
      </c>
      <c r="Q6" s="99">
        <v>1100</v>
      </c>
      <c r="R6" s="99">
        <v>2226</v>
      </c>
      <c r="S6" s="99">
        <v>4277</v>
      </c>
      <c r="U6" s="16">
        <v>0.09</v>
      </c>
      <c r="V6" s="16">
        <v>0.02</v>
      </c>
      <c r="W6" s="16">
        <v>0.05</v>
      </c>
      <c r="X6" s="16">
        <v>-7.0000000000000007E-2</v>
      </c>
      <c r="Y6" s="16">
        <v>0.01</v>
      </c>
      <c r="Z6" s="99"/>
      <c r="AA6" s="99"/>
    </row>
    <row r="7" spans="2:28" ht="15.75" customHeight="1" x14ac:dyDescent="0.25">
      <c r="B7" s="11" t="s">
        <v>186</v>
      </c>
      <c r="C7" s="99">
        <v>785</v>
      </c>
      <c r="D7" s="99">
        <v>799</v>
      </c>
      <c r="E7" s="99">
        <v>1584</v>
      </c>
      <c r="F7" s="118">
        <v>790</v>
      </c>
      <c r="G7" s="118">
        <v>2374</v>
      </c>
      <c r="H7" s="99"/>
      <c r="I7" s="99"/>
      <c r="J7" s="99"/>
      <c r="K7" s="99"/>
      <c r="L7" s="99">
        <v>677</v>
      </c>
      <c r="M7" s="99">
        <v>716</v>
      </c>
      <c r="N7" s="99">
        <v>1393</v>
      </c>
      <c r="O7" s="99">
        <v>771</v>
      </c>
      <c r="P7" s="99">
        <v>2164</v>
      </c>
      <c r="Q7" s="99">
        <v>800</v>
      </c>
      <c r="R7" s="99">
        <v>1571</v>
      </c>
      <c r="S7" s="99">
        <v>2964</v>
      </c>
      <c r="U7" s="16">
        <v>0.16</v>
      </c>
      <c r="V7" s="16">
        <v>0.12</v>
      </c>
      <c r="W7" s="16">
        <v>0.14000000000000001</v>
      </c>
      <c r="X7" s="16">
        <v>0.02</v>
      </c>
      <c r="Y7" s="16">
        <v>0.1</v>
      </c>
      <c r="Z7" s="99"/>
      <c r="AA7" s="99"/>
    </row>
    <row r="8" spans="2:28" ht="15.75" customHeight="1" x14ac:dyDescent="0.25">
      <c r="B8" s="11" t="s">
        <v>187</v>
      </c>
      <c r="C8" s="99">
        <v>351</v>
      </c>
      <c r="D8" s="99">
        <v>406</v>
      </c>
      <c r="E8" s="99">
        <v>757</v>
      </c>
      <c r="F8" s="118">
        <v>444</v>
      </c>
      <c r="G8" s="118">
        <v>1201</v>
      </c>
      <c r="H8" s="99"/>
      <c r="I8" s="99"/>
      <c r="J8" s="99"/>
      <c r="K8" s="99"/>
      <c r="L8" s="99">
        <v>170</v>
      </c>
      <c r="M8" s="99">
        <v>220</v>
      </c>
      <c r="N8" s="99">
        <v>390</v>
      </c>
      <c r="O8" s="99">
        <v>282</v>
      </c>
      <c r="P8" s="99">
        <v>672</v>
      </c>
      <c r="Q8" s="99">
        <v>332</v>
      </c>
      <c r="R8" s="99">
        <v>614</v>
      </c>
      <c r="S8" s="99">
        <v>1004</v>
      </c>
      <c r="U8" s="16">
        <v>1.06</v>
      </c>
      <c r="V8" s="16">
        <v>0.85</v>
      </c>
      <c r="W8" s="16">
        <v>0.94</v>
      </c>
      <c r="X8" s="16">
        <v>0.56999999999999995</v>
      </c>
      <c r="Y8" s="16">
        <v>0.79</v>
      </c>
      <c r="Z8" s="99"/>
      <c r="AA8" s="99"/>
    </row>
    <row r="9" spans="2:28" ht="15.75" customHeight="1" x14ac:dyDescent="0.25">
      <c r="B9" s="4" t="s">
        <v>145</v>
      </c>
      <c r="C9" s="105">
        <v>3273</v>
      </c>
      <c r="D9" s="105">
        <v>3359</v>
      </c>
      <c r="E9" s="105">
        <v>6632</v>
      </c>
      <c r="F9" s="119">
        <v>3459</v>
      </c>
      <c r="G9" s="119">
        <v>10091</v>
      </c>
      <c r="H9" s="105"/>
      <c r="I9" s="105"/>
      <c r="J9" s="105"/>
      <c r="K9" s="105"/>
      <c r="L9" s="105">
        <v>2668</v>
      </c>
      <c r="M9" s="105">
        <v>2937</v>
      </c>
      <c r="N9" s="105">
        <v>5605</v>
      </c>
      <c r="O9" s="105">
        <v>3225</v>
      </c>
      <c r="P9" s="105">
        <v>8830</v>
      </c>
      <c r="Q9" s="105">
        <v>3305</v>
      </c>
      <c r="R9" s="105">
        <v>6530</v>
      </c>
      <c r="S9" s="105">
        <v>12135</v>
      </c>
      <c r="U9" s="16">
        <v>0.23</v>
      </c>
      <c r="V9" s="16">
        <v>0.14000000000000001</v>
      </c>
      <c r="W9" s="16">
        <v>0.18</v>
      </c>
      <c r="X9" s="16">
        <v>7.0000000000000007E-2</v>
      </c>
      <c r="Y9" s="16">
        <v>0.14000000000000001</v>
      </c>
      <c r="Z9" s="105"/>
      <c r="AA9" s="105"/>
    </row>
    <row r="10" spans="2:28" ht="15.75" customHeight="1" x14ac:dyDescent="0.25">
      <c r="B10" s="32"/>
      <c r="F10" s="118"/>
      <c r="G10" s="80"/>
      <c r="U10" s="16"/>
      <c r="V10" s="16"/>
      <c r="W10" s="16"/>
      <c r="X10" s="16"/>
      <c r="Y10" s="16"/>
    </row>
    <row r="11" spans="2:28" ht="15.75" customHeight="1" x14ac:dyDescent="0.25">
      <c r="B11" s="11" t="s">
        <v>188</v>
      </c>
      <c r="C11" s="99">
        <v>664</v>
      </c>
      <c r="D11" s="99">
        <v>536</v>
      </c>
      <c r="E11" s="99">
        <v>1200</v>
      </c>
      <c r="F11" s="118">
        <v>501</v>
      </c>
      <c r="G11" s="118">
        <v>1701</v>
      </c>
      <c r="H11" s="99"/>
      <c r="I11" s="99"/>
      <c r="J11" s="99"/>
      <c r="K11" s="99"/>
      <c r="L11" s="99">
        <v>682</v>
      </c>
      <c r="M11" s="99">
        <v>572</v>
      </c>
      <c r="N11" s="99">
        <v>1254</v>
      </c>
      <c r="O11" s="99">
        <v>620</v>
      </c>
      <c r="P11" s="99">
        <v>1874</v>
      </c>
      <c r="Q11" s="99">
        <v>486</v>
      </c>
      <c r="R11" s="99">
        <v>1106</v>
      </c>
      <c r="S11" s="99">
        <v>2360</v>
      </c>
      <c r="U11" s="16">
        <v>-0.03</v>
      </c>
      <c r="V11" s="16">
        <v>-0.06</v>
      </c>
      <c r="W11" s="16">
        <v>-0.04</v>
      </c>
      <c r="X11" s="16">
        <v>-0.19</v>
      </c>
      <c r="Y11" s="16">
        <v>-0.09</v>
      </c>
      <c r="Z11" s="99"/>
      <c r="AA11" s="99"/>
    </row>
    <row r="12" spans="2:28" ht="15.75" customHeight="1" x14ac:dyDescent="0.25">
      <c r="B12" s="11" t="s">
        <v>189</v>
      </c>
      <c r="C12" s="99">
        <v>110</v>
      </c>
      <c r="D12" s="99">
        <v>114</v>
      </c>
      <c r="E12" s="99">
        <v>224</v>
      </c>
      <c r="F12" s="118">
        <v>94</v>
      </c>
      <c r="G12" s="118">
        <v>318</v>
      </c>
      <c r="H12" s="99"/>
      <c r="I12" s="99"/>
      <c r="J12" s="99"/>
      <c r="K12" s="99"/>
      <c r="L12" s="99">
        <v>152</v>
      </c>
      <c r="M12" s="99">
        <v>170</v>
      </c>
      <c r="N12" s="99">
        <v>322</v>
      </c>
      <c r="O12" s="99">
        <v>160</v>
      </c>
      <c r="P12" s="99">
        <v>482</v>
      </c>
      <c r="Q12" s="99">
        <v>154</v>
      </c>
      <c r="R12" s="99">
        <v>314</v>
      </c>
      <c r="S12" s="99">
        <v>636</v>
      </c>
      <c r="U12" s="16">
        <v>-0.28000000000000003</v>
      </c>
      <c r="V12" s="16">
        <v>-0.33</v>
      </c>
      <c r="W12" s="16">
        <v>-0.3</v>
      </c>
      <c r="X12" s="16">
        <v>-0.41</v>
      </c>
      <c r="Y12" s="16">
        <v>-0.34</v>
      </c>
      <c r="Z12" s="99"/>
      <c r="AA12" s="99"/>
    </row>
    <row r="13" spans="2:28" ht="15.75" customHeight="1" x14ac:dyDescent="0.25">
      <c r="B13" s="11" t="s">
        <v>146</v>
      </c>
      <c r="C13" s="99">
        <v>963</v>
      </c>
      <c r="D13" s="99">
        <v>837</v>
      </c>
      <c r="E13" s="99">
        <v>1800</v>
      </c>
      <c r="F13" s="118">
        <v>787</v>
      </c>
      <c r="G13" s="118">
        <v>2587</v>
      </c>
      <c r="H13" s="99"/>
      <c r="I13" s="99"/>
      <c r="J13" s="99"/>
      <c r="K13" s="99"/>
      <c r="L13" s="99">
        <v>894</v>
      </c>
      <c r="M13" s="99">
        <v>818</v>
      </c>
      <c r="N13" s="99">
        <v>1712</v>
      </c>
      <c r="O13" s="99">
        <v>864</v>
      </c>
      <c r="P13" s="99">
        <v>2576</v>
      </c>
      <c r="Q13" s="99">
        <v>850</v>
      </c>
      <c r="R13" s="99">
        <v>1714</v>
      </c>
      <c r="S13" s="99">
        <v>3426</v>
      </c>
      <c r="U13" s="16">
        <v>0.08</v>
      </c>
      <c r="V13" s="16">
        <v>0.02</v>
      </c>
      <c r="W13" s="16">
        <v>0.05</v>
      </c>
      <c r="X13" s="16">
        <v>-0.09</v>
      </c>
      <c r="Y13" s="16">
        <v>0</v>
      </c>
      <c r="Z13" s="99"/>
      <c r="AA13" s="99"/>
    </row>
    <row r="14" spans="2:28" ht="15.75" customHeight="1" x14ac:dyDescent="0.25">
      <c r="B14" s="4" t="s">
        <v>147</v>
      </c>
      <c r="C14" s="105">
        <v>1737</v>
      </c>
      <c r="D14" s="105">
        <v>1487</v>
      </c>
      <c r="E14" s="105">
        <v>3224</v>
      </c>
      <c r="F14" s="119">
        <v>1382</v>
      </c>
      <c r="G14" s="119">
        <v>4606</v>
      </c>
      <c r="H14" s="105"/>
      <c r="I14" s="105"/>
      <c r="K14" s="105"/>
      <c r="L14" s="105">
        <v>1728</v>
      </c>
      <c r="M14" s="105">
        <v>1560</v>
      </c>
      <c r="N14" s="105">
        <v>3288</v>
      </c>
      <c r="O14" s="105">
        <v>1644</v>
      </c>
      <c r="P14" s="105">
        <v>4932</v>
      </c>
      <c r="Q14" s="105">
        <v>1490</v>
      </c>
      <c r="R14" s="105">
        <v>3134</v>
      </c>
      <c r="S14" s="105">
        <v>6422</v>
      </c>
      <c r="U14" s="16">
        <v>0.01</v>
      </c>
      <c r="V14" s="16">
        <v>-0.05</v>
      </c>
      <c r="W14" s="16">
        <v>-0.02</v>
      </c>
      <c r="X14" s="16">
        <v>-0.16</v>
      </c>
      <c r="Y14" s="16">
        <v>-7.0000000000000007E-2</v>
      </c>
      <c r="Z14" s="105"/>
      <c r="AA14" s="105"/>
    </row>
    <row r="15" spans="2:28" ht="15.75" customHeight="1" x14ac:dyDescent="0.25">
      <c r="B15" s="4"/>
      <c r="F15" s="118"/>
      <c r="G15" s="80"/>
      <c r="U15" s="16"/>
      <c r="V15" s="16"/>
      <c r="W15" s="16"/>
      <c r="X15" s="16"/>
      <c r="Y15" s="16"/>
    </row>
    <row r="16" spans="2:28" ht="15.75" customHeight="1" x14ac:dyDescent="0.25">
      <c r="B16" s="11" t="s">
        <v>154</v>
      </c>
      <c r="C16" s="99">
        <v>63</v>
      </c>
      <c r="D16" s="99">
        <v>69</v>
      </c>
      <c r="E16" s="99">
        <v>132</v>
      </c>
      <c r="F16" s="118">
        <v>61</v>
      </c>
      <c r="G16" s="118">
        <v>193</v>
      </c>
      <c r="H16" s="99"/>
      <c r="I16" s="99"/>
      <c r="L16" s="99">
        <v>65</v>
      </c>
      <c r="M16" s="99">
        <v>91</v>
      </c>
      <c r="N16" s="99">
        <v>156</v>
      </c>
      <c r="O16" s="99">
        <v>49</v>
      </c>
      <c r="P16" s="99">
        <v>205</v>
      </c>
      <c r="Q16" s="99">
        <v>72</v>
      </c>
      <c r="R16" s="99">
        <v>121</v>
      </c>
      <c r="S16" s="99">
        <v>277</v>
      </c>
      <c r="U16" s="16">
        <v>-0.03</v>
      </c>
      <c r="V16" s="16">
        <v>-0.24</v>
      </c>
      <c r="W16" s="16">
        <v>-0.15</v>
      </c>
      <c r="X16" s="16">
        <v>0.24</v>
      </c>
      <c r="Y16" s="16">
        <v>-0.06</v>
      </c>
      <c r="Z16" s="99"/>
      <c r="AA16" s="99"/>
    </row>
    <row r="17" spans="2:30" ht="15.75" customHeight="1" x14ac:dyDescent="0.25">
      <c r="B17" s="4" t="s">
        <v>155</v>
      </c>
      <c r="C17" s="105">
        <v>5073</v>
      </c>
      <c r="D17" s="105">
        <v>4915</v>
      </c>
      <c r="E17" s="105">
        <v>9988</v>
      </c>
      <c r="F17" s="119">
        <v>4902</v>
      </c>
      <c r="G17" s="119">
        <v>14890</v>
      </c>
      <c r="H17" s="105"/>
      <c r="I17" s="105"/>
      <c r="L17" s="105">
        <v>4461</v>
      </c>
      <c r="M17" s="105">
        <v>4588</v>
      </c>
      <c r="N17" s="105">
        <v>9049</v>
      </c>
      <c r="O17" s="105">
        <v>4918</v>
      </c>
      <c r="P17" s="105">
        <v>13967</v>
      </c>
      <c r="Q17" s="105">
        <v>4867</v>
      </c>
      <c r="R17" s="105">
        <v>9785</v>
      </c>
      <c r="S17" s="105">
        <v>18834</v>
      </c>
      <c r="U17" s="16">
        <v>0.14000000000000001</v>
      </c>
      <c r="V17" s="16">
        <v>7.0000000000000007E-2</v>
      </c>
      <c r="W17" s="16">
        <v>0.1</v>
      </c>
      <c r="X17" s="16">
        <v>0</v>
      </c>
      <c r="Y17" s="16">
        <v>7.0000000000000007E-2</v>
      </c>
      <c r="Z17" s="105"/>
      <c r="AA17" s="105"/>
    </row>
    <row r="18" spans="2:30" ht="15.75" customHeight="1" x14ac:dyDescent="0.25">
      <c r="B18" s="11" t="s">
        <v>156</v>
      </c>
      <c r="C18" s="99">
        <v>-29</v>
      </c>
      <c r="D18" s="99">
        <v>23</v>
      </c>
      <c r="E18" s="99">
        <v>-6</v>
      </c>
      <c r="F18" s="118">
        <v>50</v>
      </c>
      <c r="G18" s="118">
        <v>44</v>
      </c>
      <c r="H18" s="99"/>
      <c r="I18" s="99"/>
      <c r="L18" s="99">
        <v>-89</v>
      </c>
      <c r="M18" s="99">
        <v>-113</v>
      </c>
      <c r="N18" s="99">
        <v>-202</v>
      </c>
      <c r="O18" s="99">
        <v>-199</v>
      </c>
      <c r="P18" s="99">
        <v>-401</v>
      </c>
      <c r="Q18" s="99">
        <v>-187</v>
      </c>
      <c r="R18" s="99">
        <v>-386</v>
      </c>
      <c r="S18" s="99">
        <v>-588</v>
      </c>
      <c r="U18" s="16"/>
      <c r="V18" s="16"/>
      <c r="W18" s="16"/>
      <c r="X18" s="16"/>
      <c r="Y18" s="16"/>
      <c r="Z18" s="99"/>
      <c r="AA18" s="99"/>
    </row>
    <row r="19" spans="2:30" ht="15.75" customHeight="1" x14ac:dyDescent="0.25">
      <c r="B19" s="4" t="s">
        <v>157</v>
      </c>
      <c r="C19" s="105">
        <v>5044</v>
      </c>
      <c r="D19" s="105">
        <v>4938</v>
      </c>
      <c r="E19" s="105">
        <v>9982</v>
      </c>
      <c r="F19" s="119">
        <v>4952</v>
      </c>
      <c r="G19" s="119">
        <v>14934</v>
      </c>
      <c r="H19" s="105"/>
      <c r="I19" s="105"/>
      <c r="L19" s="105">
        <v>4372</v>
      </c>
      <c r="M19" s="105">
        <v>4475</v>
      </c>
      <c r="N19" s="105">
        <v>8847</v>
      </c>
      <c r="O19" s="105">
        <v>4719</v>
      </c>
      <c r="P19" s="105">
        <v>13566</v>
      </c>
      <c r="Q19" s="105">
        <v>4680</v>
      </c>
      <c r="R19" s="105">
        <v>9399</v>
      </c>
      <c r="S19" s="105">
        <v>18246</v>
      </c>
      <c r="U19" s="16">
        <v>0.15</v>
      </c>
      <c r="V19" s="16">
        <v>0.1</v>
      </c>
      <c r="W19" s="16">
        <v>0.13</v>
      </c>
      <c r="X19" s="16">
        <v>0.05</v>
      </c>
      <c r="Y19" s="16">
        <v>0.1</v>
      </c>
      <c r="Z19" s="105"/>
      <c r="AA19" s="105"/>
    </row>
    <row r="20" spans="2:30" ht="15.75" customHeight="1" x14ac:dyDescent="0.25">
      <c r="B20" s="111"/>
      <c r="F20" s="80"/>
      <c r="G20" s="80"/>
      <c r="U20" s="16"/>
      <c r="V20" s="16"/>
      <c r="W20" s="16"/>
      <c r="X20" s="16"/>
      <c r="Y20" s="16"/>
    </row>
    <row r="21" spans="2:30" ht="15.75" customHeight="1" x14ac:dyDescent="0.25">
      <c r="B21" s="111"/>
      <c r="F21" s="80"/>
      <c r="G21" s="80"/>
      <c r="U21" s="16"/>
      <c r="V21" s="16"/>
      <c r="W21" s="16"/>
      <c r="X21" s="16"/>
      <c r="Y21" s="16"/>
    </row>
    <row r="22" spans="2:30" ht="15.75" customHeight="1" x14ac:dyDescent="0.25">
      <c r="B22" s="64" t="s">
        <v>159</v>
      </c>
      <c r="F22" s="80"/>
      <c r="G22" s="80"/>
      <c r="U22" s="16"/>
      <c r="V22" s="16"/>
      <c r="W22" s="16"/>
      <c r="X22" s="16"/>
      <c r="Y22" s="16"/>
    </row>
    <row r="23" spans="2:30" ht="15.75" customHeight="1" x14ac:dyDescent="0.25">
      <c r="B23" s="117" t="s">
        <v>148</v>
      </c>
      <c r="F23" s="80"/>
      <c r="G23" s="80"/>
      <c r="U23" s="16"/>
      <c r="V23" s="16"/>
      <c r="W23" s="16"/>
      <c r="X23" s="16"/>
      <c r="Y23" s="16"/>
    </row>
    <row r="24" spans="2:30" ht="15.75" customHeight="1" thickBot="1" x14ac:dyDescent="0.3">
      <c r="B24" s="112" t="s">
        <v>0</v>
      </c>
      <c r="C24" s="40"/>
      <c r="D24" s="40"/>
      <c r="E24" s="40"/>
      <c r="F24" s="3"/>
      <c r="G24" s="3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U24" s="40"/>
      <c r="V24" s="40"/>
      <c r="W24" s="40"/>
      <c r="X24" s="40"/>
      <c r="Y24" s="40"/>
      <c r="Z24" s="40"/>
      <c r="AA24" s="40"/>
      <c r="AB24" s="40"/>
    </row>
    <row r="25" spans="2:30" ht="15.75" customHeight="1" thickTop="1" x14ac:dyDescent="0.25">
      <c r="B25" s="11" t="s">
        <v>184</v>
      </c>
      <c r="C25" s="99">
        <v>979</v>
      </c>
      <c r="D25" s="99">
        <v>1001</v>
      </c>
      <c r="E25" s="99">
        <v>1980</v>
      </c>
      <c r="F25" s="118">
        <v>1094</v>
      </c>
      <c r="G25" s="118">
        <v>3074</v>
      </c>
      <c r="H25" s="99"/>
      <c r="I25" s="99"/>
      <c r="J25" s="99"/>
      <c r="K25" s="99"/>
      <c r="L25" s="99">
        <v>774</v>
      </c>
      <c r="M25" s="99">
        <v>879</v>
      </c>
      <c r="N25" s="99">
        <v>1653</v>
      </c>
      <c r="O25" s="99">
        <v>983</v>
      </c>
      <c r="P25" s="99">
        <v>2636</v>
      </c>
      <c r="Q25" s="99">
        <v>1009</v>
      </c>
      <c r="R25" s="99">
        <v>1992</v>
      </c>
      <c r="S25" s="99">
        <v>3645</v>
      </c>
      <c r="U25" s="16">
        <v>0.26</v>
      </c>
      <c r="V25" s="16">
        <v>0.14000000000000001</v>
      </c>
      <c r="W25" s="16">
        <v>0.2</v>
      </c>
      <c r="X25" s="16">
        <v>0.11</v>
      </c>
      <c r="Y25" s="16">
        <v>0.17</v>
      </c>
      <c r="Z25" s="99"/>
      <c r="AA25" s="99"/>
    </row>
    <row r="26" spans="2:30" ht="15.75" customHeight="1" x14ac:dyDescent="0.25">
      <c r="B26" s="11" t="s">
        <v>187</v>
      </c>
      <c r="C26" s="99">
        <v>328</v>
      </c>
      <c r="D26" s="99">
        <v>376</v>
      </c>
      <c r="E26" s="99">
        <v>704</v>
      </c>
      <c r="F26" s="118">
        <v>415</v>
      </c>
      <c r="G26" s="118">
        <v>1119</v>
      </c>
      <c r="H26" s="99"/>
      <c r="I26" s="99"/>
      <c r="J26" s="99"/>
      <c r="K26" s="99"/>
      <c r="L26" s="99">
        <v>167</v>
      </c>
      <c r="M26" s="99">
        <v>220</v>
      </c>
      <c r="N26" s="99">
        <v>387</v>
      </c>
      <c r="O26" s="99">
        <v>270</v>
      </c>
      <c r="P26" s="99">
        <v>657</v>
      </c>
      <c r="Q26" s="99">
        <v>325</v>
      </c>
      <c r="R26" s="99">
        <v>595</v>
      </c>
      <c r="S26" s="99">
        <v>982</v>
      </c>
      <c r="U26" s="16">
        <v>0.96</v>
      </c>
      <c r="V26" s="16">
        <v>0.71</v>
      </c>
      <c r="W26" s="16">
        <v>0.82</v>
      </c>
      <c r="X26" s="16">
        <v>0.54</v>
      </c>
      <c r="Y26" s="16">
        <v>0.7</v>
      </c>
      <c r="Z26" s="99"/>
      <c r="AA26" s="99"/>
    </row>
    <row r="27" spans="2:30" ht="15.75" customHeight="1" x14ac:dyDescent="0.25">
      <c r="B27" s="113" t="s">
        <v>190</v>
      </c>
      <c r="C27" s="99">
        <v>338</v>
      </c>
      <c r="D27" s="99">
        <v>357</v>
      </c>
      <c r="E27" s="99">
        <v>695</v>
      </c>
      <c r="F27" s="118">
        <v>362</v>
      </c>
      <c r="G27" s="118">
        <v>1057</v>
      </c>
      <c r="H27" s="99"/>
      <c r="I27" s="99"/>
      <c r="J27" s="99"/>
      <c r="K27" s="99"/>
      <c r="L27" s="99">
        <v>349</v>
      </c>
      <c r="M27" s="99">
        <v>387</v>
      </c>
      <c r="N27" s="99">
        <v>736</v>
      </c>
      <c r="O27" s="99">
        <v>442</v>
      </c>
      <c r="P27" s="99">
        <v>1178</v>
      </c>
      <c r="Q27" s="99">
        <v>472</v>
      </c>
      <c r="R27" s="99">
        <v>914</v>
      </c>
      <c r="S27" s="99">
        <v>1650</v>
      </c>
      <c r="U27" s="16">
        <v>-0.03</v>
      </c>
      <c r="V27" s="16">
        <v>-0.08</v>
      </c>
      <c r="W27" s="16">
        <v>-0.06</v>
      </c>
      <c r="X27" s="16">
        <v>-0.18</v>
      </c>
      <c r="Y27" s="16">
        <v>-0.1</v>
      </c>
      <c r="Z27" s="99"/>
      <c r="AA27" s="99"/>
    </row>
    <row r="28" spans="2:30" ht="15.75" customHeight="1" x14ac:dyDescent="0.25">
      <c r="B28" s="113" t="s">
        <v>191</v>
      </c>
      <c r="C28" s="99">
        <v>282</v>
      </c>
      <c r="D28" s="99">
        <v>298</v>
      </c>
      <c r="E28" s="99">
        <v>580</v>
      </c>
      <c r="F28" s="118">
        <v>286</v>
      </c>
      <c r="G28" s="118">
        <v>866</v>
      </c>
      <c r="H28" s="99"/>
      <c r="I28" s="99"/>
      <c r="J28" s="99"/>
      <c r="K28" s="99"/>
      <c r="L28" s="99">
        <v>232</v>
      </c>
      <c r="M28" s="99">
        <v>255</v>
      </c>
      <c r="N28" s="99">
        <v>487</v>
      </c>
      <c r="O28" s="99">
        <v>279</v>
      </c>
      <c r="P28" s="99">
        <v>766</v>
      </c>
      <c r="Q28" s="99">
        <v>281</v>
      </c>
      <c r="R28" s="99">
        <v>560</v>
      </c>
      <c r="S28" s="99">
        <v>1047</v>
      </c>
      <c r="U28" s="16">
        <v>0.22</v>
      </c>
      <c r="V28" s="16">
        <v>0.17</v>
      </c>
      <c r="W28" s="16">
        <v>0.19</v>
      </c>
      <c r="X28" s="16">
        <v>0.03</v>
      </c>
      <c r="Y28" s="16">
        <v>0.13</v>
      </c>
      <c r="Z28" s="99"/>
      <c r="AA28" s="99"/>
    </row>
    <row r="29" spans="2:30" ht="15.75" customHeight="1" x14ac:dyDescent="0.25">
      <c r="B29" s="4" t="s">
        <v>145</v>
      </c>
      <c r="C29" s="105">
        <v>1927</v>
      </c>
      <c r="D29" s="105">
        <v>2032</v>
      </c>
      <c r="E29" s="105">
        <v>3959</v>
      </c>
      <c r="F29" s="119">
        <v>2157</v>
      </c>
      <c r="G29" s="119">
        <v>6116</v>
      </c>
      <c r="H29" s="105"/>
      <c r="I29" s="105"/>
      <c r="J29" s="105"/>
      <c r="K29" s="105"/>
      <c r="L29" s="105">
        <v>1522</v>
      </c>
      <c r="M29" s="105">
        <v>1741</v>
      </c>
      <c r="N29" s="105">
        <v>3263</v>
      </c>
      <c r="O29" s="105">
        <v>1974</v>
      </c>
      <c r="P29" s="105">
        <v>5237</v>
      </c>
      <c r="Q29" s="105">
        <v>2087</v>
      </c>
      <c r="R29" s="105">
        <v>4061</v>
      </c>
      <c r="S29" s="105">
        <v>7324</v>
      </c>
      <c r="U29" s="16">
        <v>0.27</v>
      </c>
      <c r="V29" s="16">
        <v>0.17</v>
      </c>
      <c r="W29" s="16">
        <v>0.21</v>
      </c>
      <c r="X29" s="16">
        <v>0.09</v>
      </c>
      <c r="Y29" s="16">
        <v>0.17</v>
      </c>
      <c r="Z29" s="105"/>
      <c r="AA29" s="105"/>
    </row>
    <row r="30" spans="2:30" ht="15.75" customHeight="1" x14ac:dyDescent="0.25">
      <c r="B30" s="11" t="s">
        <v>189</v>
      </c>
      <c r="C30" s="99">
        <v>110</v>
      </c>
      <c r="D30" s="99">
        <v>114</v>
      </c>
      <c r="E30" s="99">
        <v>224</v>
      </c>
      <c r="F30" s="118">
        <v>94</v>
      </c>
      <c r="G30" s="118">
        <v>318</v>
      </c>
      <c r="H30" s="99"/>
      <c r="I30" s="99"/>
      <c r="J30" s="99"/>
      <c r="K30" s="99"/>
      <c r="L30" s="99">
        <v>152</v>
      </c>
      <c r="M30" s="99">
        <v>170</v>
      </c>
      <c r="N30" s="99">
        <v>322</v>
      </c>
      <c r="O30" s="99">
        <v>160</v>
      </c>
      <c r="P30" s="99">
        <v>482</v>
      </c>
      <c r="Q30" s="99">
        <v>154</v>
      </c>
      <c r="R30" s="99">
        <v>314</v>
      </c>
      <c r="S30" s="99">
        <v>636</v>
      </c>
      <c r="U30" s="16">
        <v>-0.28000000000000003</v>
      </c>
      <c r="V30" s="16">
        <v>-0.33</v>
      </c>
      <c r="W30" s="16">
        <v>-0.3</v>
      </c>
      <c r="X30" s="16">
        <v>-0.41</v>
      </c>
      <c r="Y30" s="16">
        <v>-0.34</v>
      </c>
      <c r="Z30" s="99"/>
      <c r="AA30" s="99"/>
    </row>
    <row r="31" spans="2:30" ht="15.75" customHeight="1" x14ac:dyDescent="0.25">
      <c r="B31" s="11" t="s">
        <v>146</v>
      </c>
      <c r="C31" s="99">
        <v>300</v>
      </c>
      <c r="D31" s="99">
        <v>303.98278768</v>
      </c>
      <c r="E31" s="99">
        <v>603.98278768</v>
      </c>
      <c r="F31" s="118">
        <v>279.01721232</v>
      </c>
      <c r="G31" s="118">
        <v>883</v>
      </c>
      <c r="H31" s="99"/>
      <c r="I31" s="99"/>
      <c r="J31" s="99"/>
      <c r="K31" s="99"/>
      <c r="L31" s="99">
        <v>244</v>
      </c>
      <c r="M31" s="99">
        <v>303</v>
      </c>
      <c r="N31" s="99">
        <v>547</v>
      </c>
      <c r="O31" s="99">
        <v>319</v>
      </c>
      <c r="P31" s="99">
        <v>866</v>
      </c>
      <c r="Q31" s="99">
        <v>276</v>
      </c>
      <c r="R31" s="99">
        <v>595</v>
      </c>
      <c r="S31" s="99">
        <v>1142</v>
      </c>
      <c r="U31" s="16">
        <v>0.23</v>
      </c>
      <c r="V31" s="16">
        <v>0</v>
      </c>
      <c r="W31" s="16">
        <v>0.1</v>
      </c>
      <c r="X31" s="16">
        <v>-0.13</v>
      </c>
      <c r="Y31" s="16">
        <v>0.02</v>
      </c>
      <c r="Z31" s="99"/>
      <c r="AA31" s="99"/>
      <c r="AD31" s="147"/>
    </row>
    <row r="32" spans="2:30" ht="15.75" customHeight="1" x14ac:dyDescent="0.25">
      <c r="B32" s="114" t="s">
        <v>149</v>
      </c>
      <c r="C32" s="105">
        <v>2337</v>
      </c>
      <c r="D32" s="105">
        <v>2449.98278768</v>
      </c>
      <c r="E32" s="105">
        <v>4786.98278768</v>
      </c>
      <c r="F32" s="119">
        <v>2530.01721232</v>
      </c>
      <c r="G32" s="119">
        <v>7317</v>
      </c>
      <c r="H32" s="105"/>
      <c r="I32" s="105"/>
      <c r="J32" s="105"/>
      <c r="K32" s="105"/>
      <c r="L32" s="105">
        <v>1918</v>
      </c>
      <c r="M32" s="105">
        <v>2214</v>
      </c>
      <c r="N32" s="105">
        <v>4132</v>
      </c>
      <c r="O32" s="105">
        <v>2453</v>
      </c>
      <c r="P32" s="105">
        <v>6585</v>
      </c>
      <c r="Q32" s="105">
        <v>2517</v>
      </c>
      <c r="R32" s="105">
        <v>4970</v>
      </c>
      <c r="S32" s="105">
        <v>9102</v>
      </c>
      <c r="U32" s="16">
        <v>0.22</v>
      </c>
      <c r="V32" s="16">
        <v>0.11</v>
      </c>
      <c r="W32" s="16">
        <v>0.16</v>
      </c>
      <c r="X32" s="16">
        <v>0.03</v>
      </c>
      <c r="Y32" s="16">
        <v>0.11</v>
      </c>
      <c r="Z32" s="105"/>
      <c r="AA32" s="105"/>
    </row>
    <row r="33" spans="2:28" ht="15.75" customHeight="1" x14ac:dyDescent="0.25">
      <c r="F33" s="80"/>
      <c r="G33" s="80"/>
      <c r="U33" s="16"/>
      <c r="V33" s="16"/>
      <c r="W33" s="16"/>
      <c r="X33" s="16"/>
      <c r="Y33" s="16"/>
    </row>
    <row r="34" spans="2:28" ht="15.75" customHeight="1" x14ac:dyDescent="0.25">
      <c r="B34" s="117" t="s">
        <v>150</v>
      </c>
      <c r="C34" s="99"/>
      <c r="D34" s="99"/>
      <c r="E34" s="99"/>
      <c r="F34" s="118"/>
      <c r="G34" s="118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U34" s="16"/>
      <c r="V34" s="16"/>
      <c r="W34" s="16"/>
      <c r="X34" s="16"/>
      <c r="Y34" s="16"/>
      <c r="Z34" s="99"/>
      <c r="AA34" s="99"/>
    </row>
    <row r="35" spans="2:28" ht="15.75" customHeight="1" thickBot="1" x14ac:dyDescent="0.3">
      <c r="B35" s="112" t="s">
        <v>0</v>
      </c>
      <c r="C35" s="40"/>
      <c r="D35" s="40"/>
      <c r="E35" s="40"/>
      <c r="F35" s="3"/>
      <c r="G35" s="3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U35" s="40"/>
      <c r="V35" s="40"/>
      <c r="W35" s="40"/>
      <c r="X35" s="40"/>
      <c r="Y35" s="40"/>
      <c r="Z35" s="40"/>
      <c r="AA35" s="40"/>
      <c r="AB35" s="40"/>
    </row>
    <row r="36" spans="2:28" ht="15.75" customHeight="1" thickTop="1" x14ac:dyDescent="0.25">
      <c r="B36" s="115" t="s">
        <v>192</v>
      </c>
      <c r="C36" s="99">
        <v>371</v>
      </c>
      <c r="D36" s="99">
        <v>374</v>
      </c>
      <c r="E36" s="99">
        <v>745</v>
      </c>
      <c r="F36" s="118">
        <v>361</v>
      </c>
      <c r="G36" s="118">
        <v>1106</v>
      </c>
      <c r="H36" s="99"/>
      <c r="I36" s="99"/>
      <c r="J36" s="99"/>
      <c r="K36" s="99"/>
      <c r="L36" s="99">
        <v>301</v>
      </c>
      <c r="M36" s="99">
        <v>329</v>
      </c>
      <c r="N36" s="99">
        <v>630</v>
      </c>
      <c r="O36" s="99">
        <v>335</v>
      </c>
      <c r="P36" s="99">
        <v>965</v>
      </c>
      <c r="Q36" s="99">
        <v>346</v>
      </c>
      <c r="R36" s="99">
        <v>681</v>
      </c>
      <c r="S36" s="99">
        <v>1311</v>
      </c>
      <c r="U36" s="16">
        <v>0.23</v>
      </c>
      <c r="V36" s="16">
        <v>0.14000000000000001</v>
      </c>
      <c r="W36" s="16">
        <v>0.18</v>
      </c>
      <c r="X36" s="16">
        <v>0.08</v>
      </c>
      <c r="Y36" s="16">
        <v>0.15</v>
      </c>
      <c r="Z36" s="99"/>
      <c r="AA36" s="99"/>
    </row>
    <row r="37" spans="2:28" ht="15.75" customHeight="1" x14ac:dyDescent="0.25">
      <c r="B37" s="113" t="s">
        <v>186</v>
      </c>
      <c r="C37" s="99">
        <v>355</v>
      </c>
      <c r="D37" s="99">
        <v>360</v>
      </c>
      <c r="E37" s="99">
        <v>715</v>
      </c>
      <c r="F37" s="118">
        <v>357</v>
      </c>
      <c r="G37" s="118">
        <v>1072</v>
      </c>
      <c r="H37" s="99"/>
      <c r="I37" s="99"/>
      <c r="J37" s="99"/>
      <c r="K37" s="99"/>
      <c r="L37" s="99">
        <v>327</v>
      </c>
      <c r="M37" s="99">
        <v>330</v>
      </c>
      <c r="N37" s="99">
        <v>657</v>
      </c>
      <c r="O37" s="99">
        <v>344</v>
      </c>
      <c r="P37" s="99">
        <v>1001</v>
      </c>
      <c r="Q37" s="99">
        <v>381</v>
      </c>
      <c r="R37" s="99">
        <v>725</v>
      </c>
      <c r="S37" s="99">
        <v>1382</v>
      </c>
      <c r="U37" s="16">
        <v>0.09</v>
      </c>
      <c r="V37" s="16">
        <v>0.09</v>
      </c>
      <c r="W37" s="16">
        <v>0.09</v>
      </c>
      <c r="X37" s="16">
        <v>0.04</v>
      </c>
      <c r="Y37" s="16">
        <v>7.0000000000000007E-2</v>
      </c>
      <c r="Z37" s="99"/>
      <c r="AA37" s="99"/>
    </row>
    <row r="38" spans="2:28" ht="15.75" customHeight="1" x14ac:dyDescent="0.25">
      <c r="B38" s="115" t="s">
        <v>187</v>
      </c>
      <c r="C38" s="99">
        <v>12</v>
      </c>
      <c r="D38" s="99">
        <v>15</v>
      </c>
      <c r="E38" s="99">
        <v>27</v>
      </c>
      <c r="F38" s="118">
        <v>22</v>
      </c>
      <c r="G38" s="118">
        <v>49</v>
      </c>
      <c r="H38" s="99"/>
      <c r="I38" s="99"/>
      <c r="J38" s="99"/>
      <c r="K38" s="99"/>
      <c r="L38" s="99">
        <v>0</v>
      </c>
      <c r="M38" s="99">
        <v>0</v>
      </c>
      <c r="N38" s="99">
        <v>0</v>
      </c>
      <c r="O38" s="99">
        <v>5</v>
      </c>
      <c r="P38" s="99">
        <v>5</v>
      </c>
      <c r="Q38" s="99">
        <v>6</v>
      </c>
      <c r="R38" s="99">
        <v>11</v>
      </c>
      <c r="S38" s="99">
        <v>11</v>
      </c>
      <c r="U38" s="16" t="s">
        <v>183</v>
      </c>
      <c r="V38" s="16" t="s">
        <v>183</v>
      </c>
      <c r="W38" s="16" t="s">
        <v>183</v>
      </c>
      <c r="X38" s="16">
        <v>3.4</v>
      </c>
      <c r="Y38" s="16">
        <v>8.8000000000000007</v>
      </c>
      <c r="Z38" s="99"/>
      <c r="AA38" s="99"/>
    </row>
    <row r="39" spans="2:28" ht="15.75" customHeight="1" x14ac:dyDescent="0.25">
      <c r="B39" s="115" t="s">
        <v>193</v>
      </c>
      <c r="C39" s="99">
        <v>13</v>
      </c>
      <c r="D39" s="99">
        <v>15</v>
      </c>
      <c r="E39" s="99">
        <v>28</v>
      </c>
      <c r="F39" s="118">
        <v>14</v>
      </c>
      <c r="G39" s="118">
        <v>42</v>
      </c>
      <c r="H39" s="99"/>
      <c r="I39" s="99"/>
      <c r="J39" s="99"/>
      <c r="K39" s="99"/>
      <c r="L39" s="99">
        <v>11</v>
      </c>
      <c r="M39" s="99">
        <v>9</v>
      </c>
      <c r="N39" s="99">
        <v>20</v>
      </c>
      <c r="O39" s="99">
        <v>10</v>
      </c>
      <c r="P39" s="99">
        <v>30</v>
      </c>
      <c r="Q39" s="99">
        <v>11</v>
      </c>
      <c r="R39" s="99">
        <v>21</v>
      </c>
      <c r="S39" s="99">
        <v>41</v>
      </c>
      <c r="U39" s="16">
        <v>0.18</v>
      </c>
      <c r="V39" s="16">
        <v>0.67</v>
      </c>
      <c r="W39" s="16">
        <v>0.4</v>
      </c>
      <c r="X39" s="16">
        <v>0.4</v>
      </c>
      <c r="Y39" s="16">
        <v>0.4</v>
      </c>
      <c r="Z39" s="99"/>
      <c r="AA39" s="99"/>
    </row>
    <row r="40" spans="2:28" ht="15.75" customHeight="1" x14ac:dyDescent="0.25">
      <c r="B40" s="4" t="s">
        <v>145</v>
      </c>
      <c r="C40" s="105">
        <v>751</v>
      </c>
      <c r="D40" s="105">
        <v>764</v>
      </c>
      <c r="E40" s="105">
        <v>1515</v>
      </c>
      <c r="F40" s="119">
        <v>754</v>
      </c>
      <c r="G40" s="119">
        <v>2269</v>
      </c>
      <c r="H40" s="105"/>
      <c r="I40" s="105"/>
      <c r="J40" s="105"/>
      <c r="K40" s="105"/>
      <c r="L40" s="105">
        <v>639</v>
      </c>
      <c r="M40" s="105">
        <v>668</v>
      </c>
      <c r="N40" s="105">
        <v>1307</v>
      </c>
      <c r="O40" s="105">
        <v>694</v>
      </c>
      <c r="P40" s="105">
        <v>2001</v>
      </c>
      <c r="Q40" s="105">
        <v>744</v>
      </c>
      <c r="R40" s="105">
        <v>1438</v>
      </c>
      <c r="S40" s="105">
        <v>2745</v>
      </c>
      <c r="U40" s="16">
        <v>0.18</v>
      </c>
      <c r="V40" s="16">
        <v>0.14000000000000001</v>
      </c>
      <c r="W40" s="16">
        <v>0.16</v>
      </c>
      <c r="X40" s="16">
        <v>0.09</v>
      </c>
      <c r="Y40" s="16">
        <v>0.13</v>
      </c>
      <c r="Z40" s="105"/>
      <c r="AA40" s="105"/>
    </row>
    <row r="41" spans="2:28" ht="15.75" customHeight="1" x14ac:dyDescent="0.25">
      <c r="B41" s="11" t="s">
        <v>194</v>
      </c>
      <c r="C41" s="99">
        <v>189</v>
      </c>
      <c r="D41" s="99">
        <v>175</v>
      </c>
      <c r="E41" s="99">
        <v>364</v>
      </c>
      <c r="F41" s="118">
        <v>165</v>
      </c>
      <c r="G41" s="118">
        <v>529</v>
      </c>
      <c r="H41" s="99"/>
      <c r="I41" s="99"/>
      <c r="J41" s="99"/>
      <c r="K41" s="99"/>
      <c r="L41" s="99">
        <v>171</v>
      </c>
      <c r="M41" s="99">
        <v>166</v>
      </c>
      <c r="N41" s="99">
        <v>337</v>
      </c>
      <c r="O41" s="99">
        <v>176</v>
      </c>
      <c r="P41" s="99">
        <v>513</v>
      </c>
      <c r="Q41" s="99">
        <v>149</v>
      </c>
      <c r="R41" s="99">
        <v>325</v>
      </c>
      <c r="S41" s="99">
        <v>662</v>
      </c>
      <c r="U41" s="16">
        <v>0.11</v>
      </c>
      <c r="V41" s="16">
        <v>0.05</v>
      </c>
      <c r="W41" s="16">
        <v>0.08</v>
      </c>
      <c r="X41" s="16">
        <v>-0.06</v>
      </c>
      <c r="Y41" s="16">
        <v>0.03</v>
      </c>
      <c r="Z41" s="99"/>
      <c r="AA41" s="99"/>
    </row>
    <row r="42" spans="2:28" ht="15.75" customHeight="1" x14ac:dyDescent="0.25">
      <c r="B42" s="11" t="s">
        <v>146</v>
      </c>
      <c r="C42" s="99">
        <v>234</v>
      </c>
      <c r="D42" s="99">
        <v>220</v>
      </c>
      <c r="E42" s="99">
        <v>454</v>
      </c>
      <c r="F42" s="118">
        <v>202</v>
      </c>
      <c r="G42" s="118">
        <v>656</v>
      </c>
      <c r="H42" s="99"/>
      <c r="I42" s="99"/>
      <c r="J42" s="99"/>
      <c r="K42" s="99"/>
      <c r="L42" s="99">
        <v>212</v>
      </c>
      <c r="M42" s="99">
        <v>210</v>
      </c>
      <c r="N42" s="99">
        <v>422</v>
      </c>
      <c r="O42" s="99">
        <v>217</v>
      </c>
      <c r="P42" s="99">
        <v>640</v>
      </c>
      <c r="Q42" s="99">
        <v>205</v>
      </c>
      <c r="R42" s="99">
        <v>422</v>
      </c>
      <c r="S42" s="99">
        <v>845</v>
      </c>
      <c r="T42" s="81"/>
      <c r="U42" s="16">
        <v>0.1</v>
      </c>
      <c r="V42" s="16">
        <v>0.05</v>
      </c>
      <c r="W42" s="16">
        <v>0.08</v>
      </c>
      <c r="X42" s="16">
        <v>-7.0000000000000007E-2</v>
      </c>
      <c r="Y42" s="16">
        <v>0.03</v>
      </c>
      <c r="Z42" s="99"/>
      <c r="AA42" s="99"/>
    </row>
    <row r="43" spans="2:28" ht="15.75" customHeight="1" x14ac:dyDescent="0.25">
      <c r="B43" s="114" t="s">
        <v>151</v>
      </c>
      <c r="C43" s="105">
        <v>1174</v>
      </c>
      <c r="D43" s="105">
        <v>1159</v>
      </c>
      <c r="E43" s="105">
        <v>2333</v>
      </c>
      <c r="F43" s="119">
        <v>1121</v>
      </c>
      <c r="G43" s="119">
        <v>3454</v>
      </c>
      <c r="H43" s="105"/>
      <c r="I43" s="105"/>
      <c r="J43" s="105"/>
      <c r="K43" s="105"/>
      <c r="L43" s="105">
        <v>1022</v>
      </c>
      <c r="M43" s="105">
        <v>1044</v>
      </c>
      <c r="N43" s="105">
        <v>2066</v>
      </c>
      <c r="O43" s="105">
        <v>1087</v>
      </c>
      <c r="P43" s="105">
        <v>3154</v>
      </c>
      <c r="Q43" s="105">
        <v>1098</v>
      </c>
      <c r="R43" s="105">
        <v>2185</v>
      </c>
      <c r="S43" s="105">
        <v>4252</v>
      </c>
      <c r="U43" s="16">
        <v>0.15</v>
      </c>
      <c r="V43" s="16">
        <v>0.11</v>
      </c>
      <c r="W43" s="16">
        <v>0.13</v>
      </c>
      <c r="X43" s="16">
        <v>0.03</v>
      </c>
      <c r="Y43" s="16">
        <v>0.1</v>
      </c>
      <c r="Z43" s="105"/>
      <c r="AA43" s="105"/>
    </row>
    <row r="44" spans="2:28" ht="15.75" customHeight="1" x14ac:dyDescent="0.25">
      <c r="B44" s="116"/>
      <c r="F44" s="80"/>
      <c r="G44" s="80"/>
      <c r="U44" s="16"/>
      <c r="V44" s="16"/>
      <c r="W44" s="16"/>
      <c r="X44" s="16"/>
      <c r="Y44" s="16"/>
    </row>
    <row r="45" spans="2:28" ht="15.75" customHeight="1" x14ac:dyDescent="0.25">
      <c r="B45" s="117" t="s">
        <v>152</v>
      </c>
      <c r="C45" s="99"/>
      <c r="D45" s="99"/>
      <c r="E45" s="99"/>
      <c r="F45" s="118"/>
      <c r="G45" s="118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U45" s="16"/>
      <c r="V45" s="16"/>
      <c r="W45" s="16"/>
      <c r="X45" s="16"/>
      <c r="Y45" s="16"/>
      <c r="Z45" s="99"/>
      <c r="AA45" s="99"/>
    </row>
    <row r="46" spans="2:28" ht="15.75" customHeight="1" thickBot="1" x14ac:dyDescent="0.3">
      <c r="B46" s="112" t="s">
        <v>0</v>
      </c>
      <c r="C46" s="40"/>
      <c r="D46" s="40"/>
      <c r="E46" s="40"/>
      <c r="F46" s="3"/>
      <c r="G46" s="3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U46" s="40"/>
      <c r="V46" s="40"/>
      <c r="W46" s="40"/>
      <c r="X46" s="40"/>
      <c r="Y46" s="40"/>
      <c r="Z46" s="40"/>
      <c r="AA46" s="40"/>
      <c r="AB46" s="40"/>
    </row>
    <row r="47" spans="2:28" ht="15.75" customHeight="1" thickTop="1" x14ac:dyDescent="0.25">
      <c r="B47" s="115" t="s">
        <v>192</v>
      </c>
      <c r="C47" s="99">
        <v>368</v>
      </c>
      <c r="D47" s="99">
        <v>348</v>
      </c>
      <c r="E47" s="99">
        <v>716</v>
      </c>
      <c r="F47" s="118">
        <v>328</v>
      </c>
      <c r="G47" s="118">
        <v>1044</v>
      </c>
      <c r="H47" s="99"/>
      <c r="I47" s="99"/>
      <c r="J47" s="99"/>
      <c r="K47" s="99"/>
      <c r="L47" s="99">
        <v>340</v>
      </c>
      <c r="M47" s="99">
        <v>345</v>
      </c>
      <c r="N47" s="99">
        <v>685</v>
      </c>
      <c r="O47" s="99">
        <v>349</v>
      </c>
      <c r="P47" s="99">
        <v>1034</v>
      </c>
      <c r="Q47" s="99">
        <v>282</v>
      </c>
      <c r="R47" s="99">
        <v>631</v>
      </c>
      <c r="S47" s="99">
        <v>1316</v>
      </c>
      <c r="U47" s="16">
        <v>0.08</v>
      </c>
      <c r="V47" s="16">
        <v>0.01</v>
      </c>
      <c r="W47" s="16">
        <v>0.05</v>
      </c>
      <c r="X47" s="16">
        <v>-0.06</v>
      </c>
      <c r="Y47" s="16">
        <v>0.01</v>
      </c>
      <c r="Z47" s="99"/>
      <c r="AA47" s="99"/>
    </row>
    <row r="48" spans="2:28" ht="15.75" customHeight="1" x14ac:dyDescent="0.25">
      <c r="B48" s="113" t="s">
        <v>186</v>
      </c>
      <c r="C48" s="99">
        <v>148</v>
      </c>
      <c r="D48" s="99">
        <v>141</v>
      </c>
      <c r="E48" s="99">
        <v>289</v>
      </c>
      <c r="F48" s="118">
        <v>147</v>
      </c>
      <c r="G48" s="118">
        <v>436</v>
      </c>
      <c r="H48" s="99"/>
      <c r="I48" s="99"/>
      <c r="J48" s="99"/>
      <c r="K48" s="99"/>
      <c r="L48" s="99">
        <v>118</v>
      </c>
      <c r="M48" s="99">
        <v>131</v>
      </c>
      <c r="N48" s="99">
        <v>249</v>
      </c>
      <c r="O48" s="99">
        <v>148</v>
      </c>
      <c r="P48" s="99">
        <v>397</v>
      </c>
      <c r="Q48" s="99">
        <v>138</v>
      </c>
      <c r="R48" s="99">
        <v>286</v>
      </c>
      <c r="S48" s="99">
        <v>535</v>
      </c>
      <c r="U48" s="16">
        <v>0.25</v>
      </c>
      <c r="V48" s="16">
        <v>0.08</v>
      </c>
      <c r="W48" s="16">
        <v>0.16</v>
      </c>
      <c r="X48" s="16">
        <v>-0.01</v>
      </c>
      <c r="Y48" s="16">
        <v>0.1</v>
      </c>
      <c r="Z48" s="99"/>
      <c r="AA48" s="99"/>
    </row>
    <row r="49" spans="2:28" ht="15.75" customHeight="1" x14ac:dyDescent="0.25">
      <c r="B49" s="115" t="s">
        <v>184</v>
      </c>
      <c r="C49" s="99">
        <v>68</v>
      </c>
      <c r="D49" s="99">
        <v>59</v>
      </c>
      <c r="E49" s="99">
        <v>127</v>
      </c>
      <c r="F49" s="118">
        <v>66</v>
      </c>
      <c r="G49" s="118">
        <v>193</v>
      </c>
      <c r="H49" s="99"/>
      <c r="I49" s="99"/>
      <c r="J49" s="99"/>
      <c r="K49" s="99"/>
      <c r="L49" s="99">
        <v>46</v>
      </c>
      <c r="M49" s="99">
        <v>52</v>
      </c>
      <c r="N49" s="99">
        <v>98</v>
      </c>
      <c r="O49" s="99">
        <v>53</v>
      </c>
      <c r="P49" s="99">
        <v>151</v>
      </c>
      <c r="Q49" s="99">
        <v>53</v>
      </c>
      <c r="R49" s="99">
        <v>106</v>
      </c>
      <c r="S49" s="99">
        <v>204</v>
      </c>
      <c r="U49" s="16">
        <v>0.48</v>
      </c>
      <c r="V49" s="16">
        <v>0.13</v>
      </c>
      <c r="W49" s="16">
        <v>0.3</v>
      </c>
      <c r="X49" s="16">
        <v>0.25</v>
      </c>
      <c r="Y49" s="16">
        <v>0.28000000000000003</v>
      </c>
      <c r="Z49" s="99"/>
      <c r="AA49" s="99"/>
    </row>
    <row r="50" spans="2:28" ht="15.75" customHeight="1" x14ac:dyDescent="0.25">
      <c r="B50" s="11" t="s">
        <v>187</v>
      </c>
      <c r="C50" s="99">
        <v>11</v>
      </c>
      <c r="D50" s="99">
        <v>15</v>
      </c>
      <c r="E50" s="99">
        <v>26</v>
      </c>
      <c r="F50" s="118">
        <v>7</v>
      </c>
      <c r="G50" s="118">
        <v>33</v>
      </c>
      <c r="H50" s="99"/>
      <c r="I50" s="99"/>
      <c r="J50" s="99"/>
      <c r="K50" s="99"/>
      <c r="L50" s="99">
        <v>3</v>
      </c>
      <c r="M50" s="99">
        <v>0</v>
      </c>
      <c r="N50" s="99">
        <v>3</v>
      </c>
      <c r="O50" s="99">
        <v>7</v>
      </c>
      <c r="P50" s="99">
        <v>10</v>
      </c>
      <c r="Q50" s="99">
        <v>1</v>
      </c>
      <c r="R50" s="99">
        <v>8</v>
      </c>
      <c r="S50" s="99">
        <v>11</v>
      </c>
      <c r="U50" s="16">
        <v>2.67</v>
      </c>
      <c r="V50" s="16" t="s">
        <v>183</v>
      </c>
      <c r="W50" s="16">
        <v>7.67</v>
      </c>
      <c r="X50" s="16">
        <v>0</v>
      </c>
      <c r="Y50" s="16">
        <v>2.2999999999999998</v>
      </c>
      <c r="Z50" s="99"/>
      <c r="AA50" s="99"/>
    </row>
    <row r="51" spans="2:28" ht="15.75" customHeight="1" x14ac:dyDescent="0.25">
      <c r="B51" s="4" t="s">
        <v>145</v>
      </c>
      <c r="C51" s="105">
        <v>595</v>
      </c>
      <c r="D51" s="105">
        <v>563</v>
      </c>
      <c r="E51" s="105">
        <v>1158</v>
      </c>
      <c r="F51" s="119">
        <v>548</v>
      </c>
      <c r="G51" s="119">
        <v>1706</v>
      </c>
      <c r="H51" s="105"/>
      <c r="I51" s="105"/>
      <c r="J51" s="105"/>
      <c r="K51" s="105"/>
      <c r="L51" s="105">
        <v>507</v>
      </c>
      <c r="M51" s="105">
        <v>528</v>
      </c>
      <c r="N51" s="105">
        <v>1035</v>
      </c>
      <c r="O51" s="105">
        <v>557</v>
      </c>
      <c r="P51" s="105">
        <v>1592</v>
      </c>
      <c r="Q51" s="105">
        <v>474</v>
      </c>
      <c r="R51" s="105">
        <v>1031</v>
      </c>
      <c r="S51" s="105">
        <v>2066</v>
      </c>
      <c r="U51" s="16">
        <v>0.17</v>
      </c>
      <c r="V51" s="16">
        <v>7.0000000000000007E-2</v>
      </c>
      <c r="W51" s="16">
        <v>0.12</v>
      </c>
      <c r="X51" s="16">
        <v>-0.02</v>
      </c>
      <c r="Y51" s="16">
        <v>7.0000000000000007E-2</v>
      </c>
      <c r="Z51" s="105"/>
      <c r="AA51" s="105"/>
    </row>
    <row r="52" spans="2:28" ht="15.75" customHeight="1" x14ac:dyDescent="0.25">
      <c r="B52" s="11" t="s">
        <v>188</v>
      </c>
      <c r="C52" s="99">
        <v>475</v>
      </c>
      <c r="D52" s="99">
        <v>361</v>
      </c>
      <c r="E52" s="99">
        <v>836</v>
      </c>
      <c r="F52" s="118">
        <v>336</v>
      </c>
      <c r="G52" s="118">
        <v>1172</v>
      </c>
      <c r="H52" s="99"/>
      <c r="I52" s="99"/>
      <c r="J52" s="99"/>
      <c r="K52" s="99"/>
      <c r="L52" s="99">
        <v>511</v>
      </c>
      <c r="M52" s="99">
        <v>406</v>
      </c>
      <c r="N52" s="99">
        <v>917</v>
      </c>
      <c r="O52" s="99">
        <v>444</v>
      </c>
      <c r="P52" s="99">
        <v>1361</v>
      </c>
      <c r="Q52" s="99">
        <v>337</v>
      </c>
      <c r="R52" s="99">
        <v>781</v>
      </c>
      <c r="S52" s="99">
        <v>1698</v>
      </c>
      <c r="U52" s="16">
        <v>-7.0000000000000007E-2</v>
      </c>
      <c r="V52" s="16">
        <v>-0.11</v>
      </c>
      <c r="W52" s="16">
        <v>-0.09</v>
      </c>
      <c r="X52" s="16">
        <v>-0.24</v>
      </c>
      <c r="Y52" s="16">
        <v>-0.14000000000000001</v>
      </c>
      <c r="Z52" s="99"/>
      <c r="AA52" s="99"/>
    </row>
    <row r="53" spans="2:28" ht="15.75" customHeight="1" x14ac:dyDescent="0.25">
      <c r="B53" s="11" t="s">
        <v>146</v>
      </c>
      <c r="C53" s="99">
        <v>429</v>
      </c>
      <c r="D53" s="99">
        <v>313.48984895000001</v>
      </c>
      <c r="E53" s="99">
        <v>742.48984895000001</v>
      </c>
      <c r="F53" s="118">
        <v>305.51015104999999</v>
      </c>
      <c r="G53" s="118">
        <v>1048</v>
      </c>
      <c r="H53" s="99"/>
      <c r="I53" s="99"/>
      <c r="J53" s="99"/>
      <c r="K53" s="99"/>
      <c r="L53" s="99">
        <v>438</v>
      </c>
      <c r="M53" s="99">
        <v>305</v>
      </c>
      <c r="N53" s="99">
        <v>743</v>
      </c>
      <c r="O53" s="99">
        <v>328</v>
      </c>
      <c r="P53" s="99">
        <v>1070</v>
      </c>
      <c r="Q53" s="99">
        <v>369</v>
      </c>
      <c r="R53" s="99">
        <v>697</v>
      </c>
      <c r="S53" s="99">
        <v>1439</v>
      </c>
      <c r="U53" s="16">
        <v>-0.02</v>
      </c>
      <c r="V53" s="16">
        <v>0.03</v>
      </c>
      <c r="W53" s="16">
        <v>0</v>
      </c>
      <c r="X53" s="16">
        <v>-7.0000000000000007E-2</v>
      </c>
      <c r="Y53" s="16">
        <v>-0.02</v>
      </c>
      <c r="Z53" s="99"/>
      <c r="AA53" s="99"/>
    </row>
    <row r="54" spans="2:28" ht="15.75" customHeight="1" x14ac:dyDescent="0.25">
      <c r="B54" s="114" t="s">
        <v>153</v>
      </c>
      <c r="C54" s="122">
        <v>1499</v>
      </c>
      <c r="D54" s="122">
        <v>1237.4898489500001</v>
      </c>
      <c r="E54" s="122">
        <v>2736.4898489500001</v>
      </c>
      <c r="F54" s="123">
        <v>1189.5101510499999</v>
      </c>
      <c r="G54" s="123">
        <v>3926</v>
      </c>
      <c r="H54" s="122"/>
      <c r="I54" s="122"/>
      <c r="J54" s="122"/>
      <c r="K54" s="122"/>
      <c r="L54" s="122">
        <v>1456</v>
      </c>
      <c r="M54" s="122">
        <v>1239</v>
      </c>
      <c r="N54" s="122">
        <v>2695</v>
      </c>
      <c r="O54" s="122">
        <v>1329</v>
      </c>
      <c r="P54" s="122">
        <v>4023</v>
      </c>
      <c r="Q54" s="122">
        <v>1180</v>
      </c>
      <c r="R54" s="122">
        <v>2509</v>
      </c>
      <c r="S54" s="122">
        <v>5203</v>
      </c>
      <c r="U54" s="16">
        <v>0.03</v>
      </c>
      <c r="V54" s="16">
        <v>0</v>
      </c>
      <c r="W54" s="16">
        <v>0.02</v>
      </c>
      <c r="X54" s="16">
        <v>-0.1</v>
      </c>
      <c r="Y54" s="16">
        <v>-0.02</v>
      </c>
      <c r="Z54" s="122"/>
      <c r="AA54" s="122"/>
      <c r="AB54" s="124"/>
    </row>
    <row r="55" spans="2:28" x14ac:dyDescent="0.25"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28" x14ac:dyDescent="0.25"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28" x14ac:dyDescent="0.25"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28" x14ac:dyDescent="0.25"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28" x14ac:dyDescent="0.25"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</row>
    <row r="61" spans="2:28" x14ac:dyDescent="0.25"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28" x14ac:dyDescent="0.25"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28" x14ac:dyDescent="0.25"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28" x14ac:dyDescent="0.25"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</row>
    <row r="66" spans="3:19" x14ac:dyDescent="0.25">
      <c r="C66" s="99"/>
      <c r="D66" s="99"/>
      <c r="E66" s="99"/>
      <c r="F66" s="99"/>
      <c r="G66" s="99"/>
      <c r="H66" s="99"/>
      <c r="I66" s="99"/>
    </row>
    <row r="67" spans="3:19" x14ac:dyDescent="0.25">
      <c r="C67" s="105"/>
      <c r="D67" s="105"/>
      <c r="E67" s="105"/>
      <c r="F67" s="105"/>
      <c r="G67" s="105"/>
      <c r="H67" s="105"/>
      <c r="I67" s="105"/>
    </row>
    <row r="68" spans="3:19" x14ac:dyDescent="0.25"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3:19" x14ac:dyDescent="0.25">
      <c r="C69" s="105"/>
      <c r="D69" s="105"/>
      <c r="E69" s="105"/>
      <c r="F69" s="105"/>
      <c r="G69" s="105"/>
      <c r="H69" s="105"/>
      <c r="I69" s="105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3:19" x14ac:dyDescent="0.25"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3:19" x14ac:dyDescent="0.25">
      <c r="J71" s="99"/>
      <c r="K71" s="99"/>
      <c r="L71" s="99"/>
      <c r="M71" s="99"/>
      <c r="N71" s="99"/>
      <c r="O71" s="99"/>
      <c r="P71" s="99"/>
      <c r="Q71" s="99"/>
      <c r="R71" s="99"/>
      <c r="S71" s="99"/>
    </row>
    <row r="72" spans="3:19" x14ac:dyDescent="0.25">
      <c r="J72" s="105"/>
      <c r="K72" s="105"/>
      <c r="L72" s="105"/>
      <c r="M72" s="105"/>
      <c r="N72" s="105"/>
      <c r="O72" s="105"/>
      <c r="P72" s="105"/>
      <c r="Q72" s="105"/>
      <c r="R72" s="105"/>
      <c r="S72" s="105"/>
    </row>
    <row r="73" spans="3:19" x14ac:dyDescent="0.25"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3:19" x14ac:dyDescent="0.25"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3:19" x14ac:dyDescent="0.25">
      <c r="C75" s="99"/>
      <c r="D75" s="99"/>
      <c r="E75" s="99"/>
      <c r="F75" s="99"/>
      <c r="G75" s="99"/>
      <c r="H75" s="99"/>
      <c r="I75" s="99"/>
      <c r="J75" s="105"/>
      <c r="K75" s="105"/>
      <c r="L75" s="105"/>
      <c r="M75" s="105"/>
      <c r="N75" s="105"/>
      <c r="O75" s="105"/>
      <c r="P75" s="105"/>
      <c r="Q75" s="105"/>
      <c r="R75" s="105"/>
      <c r="S75" s="105"/>
    </row>
    <row r="76" spans="3:19" x14ac:dyDescent="0.25">
      <c r="C76" s="99"/>
      <c r="D76" s="99"/>
      <c r="E76" s="99"/>
      <c r="F76" s="99"/>
      <c r="G76" s="99"/>
      <c r="H76" s="99"/>
      <c r="I76" s="99"/>
    </row>
    <row r="77" spans="3:19" x14ac:dyDescent="0.25">
      <c r="C77" s="105"/>
      <c r="D77" s="105"/>
      <c r="E77" s="105"/>
      <c r="F77" s="105"/>
      <c r="G77" s="105"/>
      <c r="H77" s="105"/>
      <c r="I77" s="105"/>
      <c r="J77" s="99"/>
      <c r="K77" s="99"/>
      <c r="L77" s="99"/>
      <c r="M77" s="99"/>
      <c r="N77" s="99"/>
      <c r="O77" s="99"/>
      <c r="P77" s="99"/>
      <c r="Q77" s="99"/>
      <c r="R77" s="99"/>
      <c r="S77" s="99"/>
    </row>
    <row r="78" spans="3:19" x14ac:dyDescent="0.25"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</row>
    <row r="79" spans="3:19" x14ac:dyDescent="0.25"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</row>
    <row r="80" spans="3:19" x14ac:dyDescent="0.25">
      <c r="C80" s="105"/>
      <c r="D80" s="105"/>
      <c r="E80" s="105"/>
      <c r="F80" s="105"/>
      <c r="G80" s="105"/>
      <c r="H80" s="105"/>
      <c r="I80" s="105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3:19" x14ac:dyDescent="0.25">
      <c r="J81" s="99"/>
      <c r="K81" s="99"/>
      <c r="L81" s="99"/>
      <c r="M81" s="99"/>
      <c r="N81" s="99"/>
      <c r="O81" s="99"/>
      <c r="P81" s="99"/>
      <c r="Q81" s="99"/>
      <c r="R81" s="99"/>
      <c r="S81" s="99"/>
    </row>
    <row r="82" spans="3:19" x14ac:dyDescent="0.25"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</row>
    <row r="83" spans="3:19" x14ac:dyDescent="0.25">
      <c r="C83" s="99"/>
      <c r="D83" s="99"/>
      <c r="E83" s="99"/>
      <c r="F83" s="99"/>
      <c r="G83" s="99"/>
      <c r="H83" s="99"/>
      <c r="I83" s="99"/>
      <c r="J83" s="105"/>
      <c r="K83" s="105"/>
      <c r="L83" s="105"/>
      <c r="M83" s="105"/>
      <c r="N83" s="105"/>
      <c r="O83" s="105"/>
      <c r="P83" s="105"/>
      <c r="Q83" s="105"/>
      <c r="R83" s="105"/>
      <c r="S83" s="105"/>
    </row>
    <row r="84" spans="3:19" x14ac:dyDescent="0.25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</row>
    <row r="85" spans="3:19" x14ac:dyDescent="0.25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3:19" x14ac:dyDescent="0.25">
      <c r="C86" s="99"/>
      <c r="D86" s="99"/>
      <c r="E86" s="99"/>
      <c r="F86" s="99"/>
      <c r="G86" s="99"/>
      <c r="H86" s="99"/>
      <c r="I86" s="99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3:19" x14ac:dyDescent="0.25">
      <c r="C87" s="99"/>
      <c r="D87" s="99"/>
      <c r="E87" s="99"/>
      <c r="F87" s="99"/>
      <c r="G87" s="99"/>
      <c r="H87" s="99"/>
      <c r="I87" s="99"/>
    </row>
    <row r="88" spans="3:19" x14ac:dyDescent="0.25">
      <c r="C88" s="105"/>
      <c r="D88" s="105"/>
      <c r="E88" s="105"/>
      <c r="F88" s="105"/>
      <c r="G88" s="105"/>
      <c r="H88" s="105"/>
      <c r="I88" s="105"/>
      <c r="J88" s="99"/>
      <c r="K88" s="99"/>
      <c r="L88" s="99"/>
      <c r="M88" s="99"/>
      <c r="N88" s="99"/>
      <c r="O88" s="99"/>
      <c r="P88" s="99"/>
      <c r="Q88" s="99"/>
      <c r="R88" s="99"/>
      <c r="S88" s="99"/>
    </row>
    <row r="89" spans="3:19" x14ac:dyDescent="0.25"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3:19" x14ac:dyDescent="0.25"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3:19" x14ac:dyDescent="0.25">
      <c r="C91" s="105"/>
      <c r="D91" s="105"/>
      <c r="E91" s="105"/>
      <c r="F91" s="105"/>
      <c r="G91" s="105"/>
      <c r="H91" s="105"/>
      <c r="I91" s="105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3:19" x14ac:dyDescent="0.25"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3:19" x14ac:dyDescent="0.25"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3:19" x14ac:dyDescent="0.25"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</row>
    <row r="95" spans="3:19" x14ac:dyDescent="0.25"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</row>
    <row r="96" spans="3:19" x14ac:dyDescent="0.25"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</row>
    <row r="97" spans="4:19" x14ac:dyDescent="0.25"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</row>
    <row r="98" spans="4:19" x14ac:dyDescent="0.25"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</row>
    <row r="99" spans="4:19" x14ac:dyDescent="0.25"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</row>
    <row r="100" spans="4:19" x14ac:dyDescent="0.25"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</row>
    <row r="101" spans="4:19" x14ac:dyDescent="0.25"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</row>
    <row r="102" spans="4:19" x14ac:dyDescent="0.25"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</row>
    <row r="104" spans="4:19" x14ac:dyDescent="0.25"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</row>
    <row r="105" spans="4:19" x14ac:dyDescent="0.25"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4:19" x14ac:dyDescent="0.25"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4:19" x14ac:dyDescent="0.25"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</row>
    <row r="111" spans="4:19" x14ac:dyDescent="0.25"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</row>
    <row r="112" spans="4:19" x14ac:dyDescent="0.25"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</row>
    <row r="113" spans="4:19" x14ac:dyDescent="0.25"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</row>
    <row r="114" spans="4:19" x14ac:dyDescent="0.25"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</row>
    <row r="115" spans="4:19" x14ac:dyDescent="0.25"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spans="4:19" x14ac:dyDescent="0.25"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</row>
    <row r="117" spans="4:19" x14ac:dyDescent="0.25"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</row>
    <row r="118" spans="4:19" x14ac:dyDescent="0.25"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20" spans="4:19" x14ac:dyDescent="0.25"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</row>
    <row r="121" spans="4:19" x14ac:dyDescent="0.25"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</row>
    <row r="122" spans="4:19" x14ac:dyDescent="0.25"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</row>
    <row r="123" spans="4:19" x14ac:dyDescent="0.25"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</row>
    <row r="124" spans="4:19" x14ac:dyDescent="0.25"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</row>
    <row r="125" spans="4:19" x14ac:dyDescent="0.25"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</row>
    <row r="126" spans="4:19" x14ac:dyDescent="0.25"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4:19" x14ac:dyDescent="0.25"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</row>
    <row r="128" spans="4:19" x14ac:dyDescent="0.25"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</row>
    <row r="129" spans="4:19" x14ac:dyDescent="0.25"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1" spans="4:19" x14ac:dyDescent="0.25"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</row>
    <row r="132" spans="4:19" x14ac:dyDescent="0.25"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</row>
    <row r="133" spans="4:19" x14ac:dyDescent="0.25"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</row>
    <row r="134" spans="4:19" x14ac:dyDescent="0.25"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</row>
    <row r="135" spans="4:19" x14ac:dyDescent="0.25"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</row>
    <row r="136" spans="4:19" x14ac:dyDescent="0.25"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</row>
    <row r="137" spans="4:19" x14ac:dyDescent="0.25"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4:19" x14ac:dyDescent="0.25"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</row>
    <row r="139" spans="4:19" x14ac:dyDescent="0.25"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</row>
    <row r="140" spans="4:19" x14ac:dyDescent="0.25"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4:19" x14ac:dyDescent="0.25"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</row>
    <row r="142" spans="4:19" x14ac:dyDescent="0.25"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</row>
    <row r="143" spans="4:19" x14ac:dyDescent="0.25"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</row>
    <row r="144" spans="4:19" x14ac:dyDescent="0.25"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</row>
    <row r="145" spans="4:19" x14ac:dyDescent="0.25"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7" spans="4:19" x14ac:dyDescent="0.25"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</row>
    <row r="148" spans="4:19" x14ac:dyDescent="0.25"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</row>
    <row r="149" spans="4:19" x14ac:dyDescent="0.25"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</row>
    <row r="150" spans="4:19" x14ac:dyDescent="0.25"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4" spans="4:19" x14ac:dyDescent="0.25"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</row>
    <row r="155" spans="4:19" x14ac:dyDescent="0.25"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</row>
    <row r="156" spans="4:19" x14ac:dyDescent="0.25"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</row>
    <row r="157" spans="4:19" x14ac:dyDescent="0.25"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</row>
    <row r="158" spans="4:19" x14ac:dyDescent="0.25"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4:19" x14ac:dyDescent="0.25"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</row>
    <row r="160" spans="4:19" x14ac:dyDescent="0.25"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</row>
    <row r="161" spans="4:19" x14ac:dyDescent="0.25"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3" spans="4:19" x14ac:dyDescent="0.25"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</row>
    <row r="164" spans="4:19" x14ac:dyDescent="0.25"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</row>
    <row r="165" spans="4:19" x14ac:dyDescent="0.25"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</row>
    <row r="166" spans="4:19" x14ac:dyDescent="0.25"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</row>
    <row r="167" spans="4:19" x14ac:dyDescent="0.25"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</row>
    <row r="168" spans="4:19" x14ac:dyDescent="0.25"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</row>
    <row r="169" spans="4:19" x14ac:dyDescent="0.25"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4:19" x14ac:dyDescent="0.25"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</row>
    <row r="171" spans="4:19" x14ac:dyDescent="0.25"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</row>
    <row r="172" spans="4:19" x14ac:dyDescent="0.25"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4" spans="4:19" x14ac:dyDescent="0.25"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</row>
    <row r="175" spans="4:19" x14ac:dyDescent="0.25"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</row>
    <row r="176" spans="4:19" x14ac:dyDescent="0.25"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</row>
    <row r="177" spans="4:19" x14ac:dyDescent="0.25"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</row>
    <row r="178" spans="4:19" x14ac:dyDescent="0.25"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</row>
    <row r="179" spans="4:19" x14ac:dyDescent="0.25"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</row>
    <row r="180" spans="4:19" x14ac:dyDescent="0.25"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4:19" x14ac:dyDescent="0.25"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</row>
    <row r="182" spans="4:19" x14ac:dyDescent="0.25"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</row>
    <row r="183" spans="4:19" x14ac:dyDescent="0.25"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4:19" x14ac:dyDescent="0.25"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</row>
    <row r="185" spans="4:19" x14ac:dyDescent="0.25"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</row>
    <row r="186" spans="4:19" x14ac:dyDescent="0.25"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</row>
    <row r="187" spans="4:19" x14ac:dyDescent="0.25"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</row>
    <row r="188" spans="4:19" x14ac:dyDescent="0.25"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90" spans="4:19" x14ac:dyDescent="0.25"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</row>
    <row r="191" spans="4:19" x14ac:dyDescent="0.25"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</row>
    <row r="192" spans="4:19" x14ac:dyDescent="0.25"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</row>
    <row r="193" spans="4:19" x14ac:dyDescent="0.25"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7" spans="4:19" x14ac:dyDescent="0.25"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</row>
    <row r="198" spans="4:19" x14ac:dyDescent="0.25"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</row>
    <row r="199" spans="4:19" x14ac:dyDescent="0.25"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</row>
    <row r="200" spans="4:19" x14ac:dyDescent="0.25"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</row>
    <row r="201" spans="4:19" x14ac:dyDescent="0.25"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4:19" x14ac:dyDescent="0.25"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</row>
    <row r="203" spans="4:19" x14ac:dyDescent="0.25"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</row>
    <row r="204" spans="4:19" x14ac:dyDescent="0.25"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6" spans="4:19" x14ac:dyDescent="0.25"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</row>
    <row r="207" spans="4:19" x14ac:dyDescent="0.25"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</row>
    <row r="208" spans="4:19" x14ac:dyDescent="0.25"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</row>
    <row r="209" spans="4:19" x14ac:dyDescent="0.25"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</row>
    <row r="210" spans="4:19" x14ac:dyDescent="0.25"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</row>
    <row r="211" spans="4:19" x14ac:dyDescent="0.25"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</row>
    <row r="212" spans="4:19" x14ac:dyDescent="0.25"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spans="4:19" x14ac:dyDescent="0.25"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</row>
    <row r="214" spans="4:19" x14ac:dyDescent="0.25"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</row>
    <row r="215" spans="4:19" x14ac:dyDescent="0.25"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7" spans="4:19" x14ac:dyDescent="0.25"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</row>
    <row r="218" spans="4:19" x14ac:dyDescent="0.25"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</row>
    <row r="219" spans="4:19" x14ac:dyDescent="0.25"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</row>
    <row r="220" spans="4:19" x14ac:dyDescent="0.25"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</row>
    <row r="221" spans="4:19" x14ac:dyDescent="0.25"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</row>
    <row r="222" spans="4:19" x14ac:dyDescent="0.25"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</row>
    <row r="223" spans="4:19" x14ac:dyDescent="0.25"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spans="4:19" x14ac:dyDescent="0.25"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</row>
    <row r="225" spans="4:19" x14ac:dyDescent="0.25"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</row>
    <row r="226" spans="4:19" x14ac:dyDescent="0.25"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4:19" x14ac:dyDescent="0.25"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</row>
    <row r="228" spans="4:19" x14ac:dyDescent="0.25"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</row>
    <row r="229" spans="4:19" x14ac:dyDescent="0.25"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</row>
    <row r="230" spans="4:19" x14ac:dyDescent="0.25"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</row>
    <row r="231" spans="4:19" x14ac:dyDescent="0.25"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3" spans="4:19" x14ac:dyDescent="0.25"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</row>
    <row r="234" spans="4:19" x14ac:dyDescent="0.25"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</row>
    <row r="235" spans="4:19" x14ac:dyDescent="0.25"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</row>
    <row r="236" spans="4:19" x14ac:dyDescent="0.25"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40" spans="4:19" x14ac:dyDescent="0.25"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</row>
    <row r="241" spans="4:19" x14ac:dyDescent="0.25"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</row>
    <row r="242" spans="4:19" x14ac:dyDescent="0.25"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</row>
    <row r="243" spans="4:19" x14ac:dyDescent="0.25"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</row>
    <row r="244" spans="4:19" x14ac:dyDescent="0.25"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</sheetData>
  <sheetProtection selectLockedCells="1" selectUnlockedCells="1"/>
  <mergeCells count="3">
    <mergeCell ref="C3:J3"/>
    <mergeCell ref="L3:S3"/>
    <mergeCell ref="U3:AB3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EB50B-6F0D-48A5-85CD-B4CCD15D34FF}">
  <sheetPr codeName="Sheet8"/>
  <dimension ref="B2:Q59"/>
  <sheetViews>
    <sheetView showGridLines="0" zoomScaleNormal="100" workbookViewId="0">
      <selection activeCell="I31" sqref="I31"/>
    </sheetView>
  </sheetViews>
  <sheetFormatPr defaultRowHeight="15" x14ac:dyDescent="0.25"/>
  <cols>
    <col min="1" max="1" width="2.7109375" customWidth="1"/>
    <col min="2" max="2" width="33.28515625" bestFit="1" customWidth="1"/>
    <col min="5" max="5" width="2.7109375" customWidth="1"/>
    <col min="6" max="6" width="8.42578125" bestFit="1" customWidth="1"/>
    <col min="7" max="7" width="8.28515625" bestFit="1" customWidth="1"/>
    <col min="8" max="8" width="2.7109375" customWidth="1"/>
    <col min="9" max="9" width="8.42578125" bestFit="1" customWidth="1"/>
    <col min="11" max="11" width="2.7109375" customWidth="1"/>
    <col min="12" max="12" width="8.42578125" bestFit="1" customWidth="1"/>
    <col min="13" max="13" width="8.28515625" bestFit="1" customWidth="1"/>
    <col min="14" max="14" width="2.7109375" customWidth="1"/>
  </cols>
  <sheetData>
    <row r="2" spans="2:16" x14ac:dyDescent="0.25">
      <c r="B2" s="62" t="s">
        <v>115</v>
      </c>
    </row>
    <row r="3" spans="2:16" x14ac:dyDescent="0.2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2:16" ht="18" x14ac:dyDescent="0.25">
      <c r="B4" s="96">
        <v>2023</v>
      </c>
      <c r="C4" s="90" t="s">
        <v>116</v>
      </c>
      <c r="D4" s="90" t="s">
        <v>116</v>
      </c>
      <c r="E4" s="90" t="s">
        <v>116</v>
      </c>
      <c r="F4" s="90" t="s">
        <v>116</v>
      </c>
      <c r="G4" s="90" t="s">
        <v>116</v>
      </c>
      <c r="H4" s="90" t="s">
        <v>116</v>
      </c>
      <c r="I4" s="90" t="s">
        <v>116</v>
      </c>
      <c r="J4" s="90" t="s">
        <v>116</v>
      </c>
      <c r="K4" s="90" t="s">
        <v>116</v>
      </c>
      <c r="L4" s="90" t="s">
        <v>116</v>
      </c>
      <c r="M4" s="90" t="s">
        <v>116</v>
      </c>
      <c r="N4" s="90" t="s">
        <v>116</v>
      </c>
      <c r="O4" s="90" t="s">
        <v>116</v>
      </c>
      <c r="P4" s="90" t="s">
        <v>116</v>
      </c>
    </row>
    <row r="5" spans="2:16" x14ac:dyDescent="0.25">
      <c r="B5" s="166" t="s">
        <v>117</v>
      </c>
      <c r="C5" s="164" t="s">
        <v>118</v>
      </c>
      <c r="D5" s="164"/>
      <c r="E5" s="94"/>
      <c r="F5" s="164" t="s">
        <v>119</v>
      </c>
      <c r="G5" s="164"/>
      <c r="H5" s="94"/>
      <c r="I5" s="164" t="s">
        <v>120</v>
      </c>
      <c r="J5" s="164"/>
      <c r="K5" s="94"/>
      <c r="L5" s="164" t="s">
        <v>121</v>
      </c>
      <c r="M5" s="164"/>
      <c r="N5" s="94"/>
      <c r="O5" s="164" t="s">
        <v>122</v>
      </c>
      <c r="P5" s="164"/>
    </row>
    <row r="6" spans="2:16" ht="23.25" x14ac:dyDescent="0.25">
      <c r="B6" s="167"/>
      <c r="C6" s="91" t="s">
        <v>123</v>
      </c>
      <c r="D6" s="92" t="s">
        <v>124</v>
      </c>
      <c r="E6" s="97"/>
      <c r="F6" s="91" t="s">
        <v>123</v>
      </c>
      <c r="G6" s="92" t="s">
        <v>124</v>
      </c>
      <c r="H6" s="97"/>
      <c r="I6" s="91" t="s">
        <v>123</v>
      </c>
      <c r="J6" s="92" t="s">
        <v>124</v>
      </c>
      <c r="K6" s="97"/>
      <c r="L6" s="91" t="s">
        <v>123</v>
      </c>
      <c r="M6" s="92" t="s">
        <v>124</v>
      </c>
      <c r="N6" s="97"/>
      <c r="O6" s="91" t="s">
        <v>123</v>
      </c>
      <c r="P6" s="92" t="s">
        <v>124</v>
      </c>
    </row>
    <row r="7" spans="2:16" x14ac:dyDescent="0.25">
      <c r="B7" s="93" t="s">
        <v>125</v>
      </c>
      <c r="C7" s="97">
        <v>14934</v>
      </c>
      <c r="D7" s="98">
        <v>14934</v>
      </c>
      <c r="E7" s="97"/>
      <c r="F7" s="97">
        <v>5044</v>
      </c>
      <c r="G7" s="98">
        <v>5044</v>
      </c>
      <c r="H7" s="97"/>
      <c r="I7" s="97">
        <v>4938</v>
      </c>
      <c r="J7" s="98">
        <v>4938</v>
      </c>
      <c r="K7" s="97"/>
      <c r="L7" s="97">
        <v>4952</v>
      </c>
      <c r="M7" s="98">
        <v>4952</v>
      </c>
      <c r="N7" s="97"/>
      <c r="O7" s="97"/>
      <c r="P7" s="98"/>
    </row>
    <row r="8" spans="2:16" x14ac:dyDescent="0.25">
      <c r="B8" s="94" t="s">
        <v>126</v>
      </c>
      <c r="C8" s="99">
        <v>3277</v>
      </c>
      <c r="D8" s="100">
        <v>1591</v>
      </c>
      <c r="E8" s="94"/>
      <c r="F8" s="99">
        <v>1041</v>
      </c>
      <c r="G8" s="100">
        <v>476</v>
      </c>
      <c r="H8" s="94"/>
      <c r="I8" s="99">
        <v>1138</v>
      </c>
      <c r="J8" s="100">
        <v>531</v>
      </c>
      <c r="K8" s="94"/>
      <c r="L8" s="99">
        <v>1098</v>
      </c>
      <c r="M8" s="101">
        <v>584</v>
      </c>
      <c r="N8" s="94"/>
      <c r="O8" s="99"/>
      <c r="P8" s="101"/>
    </row>
    <row r="9" spans="2:16" x14ac:dyDescent="0.25">
      <c r="B9" s="95" t="s">
        <v>127</v>
      </c>
      <c r="C9" s="102">
        <v>0</v>
      </c>
      <c r="D9" s="103">
        <v>-1173</v>
      </c>
      <c r="E9" s="99"/>
      <c r="F9" s="102">
        <v>0</v>
      </c>
      <c r="G9" s="103">
        <v>-404</v>
      </c>
      <c r="H9" s="99"/>
      <c r="I9" s="102">
        <v>0</v>
      </c>
      <c r="J9" s="103">
        <v>-385</v>
      </c>
      <c r="K9" s="99"/>
      <c r="L9" s="102"/>
      <c r="M9" s="103">
        <v>-384</v>
      </c>
      <c r="N9" s="99"/>
      <c r="O9" s="102"/>
      <c r="P9" s="103"/>
    </row>
    <row r="10" spans="2:16" x14ac:dyDescent="0.25">
      <c r="B10" s="95" t="s">
        <v>128</v>
      </c>
      <c r="C10" s="102">
        <v>0</v>
      </c>
      <c r="D10" s="103">
        <v>-186</v>
      </c>
      <c r="E10" s="102"/>
      <c r="F10" s="102">
        <v>0</v>
      </c>
      <c r="G10" s="103">
        <v>-60</v>
      </c>
      <c r="H10" s="102"/>
      <c r="I10" s="102">
        <v>0</v>
      </c>
      <c r="J10" s="103">
        <v>-63</v>
      </c>
      <c r="K10" s="102"/>
      <c r="L10" s="102"/>
      <c r="M10" s="103">
        <v>-63</v>
      </c>
      <c r="N10" s="102"/>
      <c r="O10" s="102"/>
      <c r="P10" s="103"/>
    </row>
    <row r="11" spans="2:16" x14ac:dyDescent="0.25">
      <c r="B11" s="95" t="s">
        <v>129</v>
      </c>
      <c r="C11" s="102">
        <v>0</v>
      </c>
      <c r="D11" s="103">
        <v>-327</v>
      </c>
      <c r="E11" s="102"/>
      <c r="F11" s="102">
        <v>0</v>
      </c>
      <c r="G11" s="103">
        <v>-101</v>
      </c>
      <c r="H11" s="102"/>
      <c r="I11" s="102">
        <v>0</v>
      </c>
      <c r="J11" s="103">
        <v>-159</v>
      </c>
      <c r="K11" s="102"/>
      <c r="L11" s="102"/>
      <c r="M11" s="103">
        <v>-67</v>
      </c>
      <c r="N11" s="102"/>
      <c r="O11" s="102"/>
      <c r="P11" s="103"/>
    </row>
    <row r="12" spans="2:16" x14ac:dyDescent="0.25">
      <c r="B12" s="93" t="s">
        <v>130</v>
      </c>
      <c r="C12" s="97">
        <v>11657</v>
      </c>
      <c r="D12" s="98">
        <v>13343</v>
      </c>
      <c r="E12" s="97"/>
      <c r="F12" s="97">
        <v>4003</v>
      </c>
      <c r="G12" s="98">
        <v>4568</v>
      </c>
      <c r="H12" s="97"/>
      <c r="I12" s="97">
        <v>3800</v>
      </c>
      <c r="J12" s="98">
        <v>4407</v>
      </c>
      <c r="K12" s="97"/>
      <c r="L12" s="97">
        <v>3854</v>
      </c>
      <c r="M12" s="98">
        <v>4368</v>
      </c>
      <c r="N12" s="97"/>
      <c r="O12" s="97"/>
      <c r="P12" s="98"/>
    </row>
    <row r="13" spans="2:16" x14ac:dyDescent="0.25">
      <c r="B13" s="94" t="s">
        <v>131</v>
      </c>
      <c r="C13" s="99">
        <v>5297</v>
      </c>
      <c r="D13" s="101">
        <v>5227</v>
      </c>
      <c r="E13" s="94"/>
      <c r="F13" s="99">
        <v>1673</v>
      </c>
      <c r="G13" s="101">
        <v>1649</v>
      </c>
      <c r="H13" s="94"/>
      <c r="I13" s="99">
        <v>1828</v>
      </c>
      <c r="J13" s="101">
        <v>1805</v>
      </c>
      <c r="K13" s="94"/>
      <c r="L13" s="99">
        <v>1796</v>
      </c>
      <c r="M13" s="101">
        <v>1773</v>
      </c>
      <c r="N13" s="94"/>
      <c r="O13" s="99"/>
      <c r="P13" s="101"/>
    </row>
    <row r="14" spans="2:16" x14ac:dyDescent="0.25">
      <c r="B14" s="95" t="s">
        <v>127</v>
      </c>
      <c r="C14" s="102">
        <v>0</v>
      </c>
      <c r="D14" s="103">
        <v>0</v>
      </c>
      <c r="E14" s="99"/>
      <c r="F14" s="102">
        <v>0</v>
      </c>
      <c r="G14" s="103">
        <v>0</v>
      </c>
      <c r="H14" s="99"/>
      <c r="I14" s="102">
        <v>0</v>
      </c>
      <c r="J14" s="103">
        <v>0</v>
      </c>
      <c r="K14" s="99"/>
      <c r="L14" s="102">
        <v>0</v>
      </c>
      <c r="M14" s="103">
        <v>0</v>
      </c>
      <c r="N14" s="99"/>
      <c r="O14" s="102"/>
      <c r="P14" s="103"/>
    </row>
    <row r="15" spans="2:16" x14ac:dyDescent="0.25">
      <c r="B15" s="95" t="s">
        <v>128</v>
      </c>
      <c r="C15" s="102">
        <v>0</v>
      </c>
      <c r="D15" s="103">
        <v>-70</v>
      </c>
      <c r="E15" s="102"/>
      <c r="F15" s="102">
        <v>0</v>
      </c>
      <c r="G15" s="103">
        <v>-24</v>
      </c>
      <c r="H15" s="102"/>
      <c r="I15" s="102">
        <v>0</v>
      </c>
      <c r="J15" s="103">
        <v>-23</v>
      </c>
      <c r="K15" s="102"/>
      <c r="L15" s="102">
        <v>0</v>
      </c>
      <c r="M15" s="103">
        <v>-23</v>
      </c>
      <c r="N15" s="102"/>
      <c r="O15" s="102"/>
      <c r="P15" s="103"/>
    </row>
    <row r="16" spans="2:16" x14ac:dyDescent="0.25">
      <c r="B16" s="95" t="s">
        <v>129</v>
      </c>
      <c r="C16" s="102">
        <v>0</v>
      </c>
      <c r="D16" s="103">
        <v>0</v>
      </c>
      <c r="E16" s="102"/>
      <c r="F16" s="102">
        <v>0</v>
      </c>
      <c r="G16" s="103">
        <v>0</v>
      </c>
      <c r="H16" s="102"/>
      <c r="I16" s="102">
        <v>0</v>
      </c>
      <c r="J16" s="103">
        <v>0</v>
      </c>
      <c r="K16" s="102"/>
      <c r="L16" s="102">
        <v>0</v>
      </c>
      <c r="M16" s="103">
        <v>0</v>
      </c>
      <c r="N16" s="102"/>
      <c r="O16" s="102"/>
      <c r="P16" s="103"/>
    </row>
    <row r="17" spans="2:16" x14ac:dyDescent="0.25">
      <c r="B17" s="94" t="s">
        <v>132</v>
      </c>
      <c r="C17" s="99">
        <v>915</v>
      </c>
      <c r="D17" s="101">
        <v>830</v>
      </c>
      <c r="E17" s="102"/>
      <c r="F17" s="99">
        <v>258</v>
      </c>
      <c r="G17" s="101">
        <v>253</v>
      </c>
      <c r="H17" s="102"/>
      <c r="I17" s="99">
        <v>306</v>
      </c>
      <c r="J17" s="101">
        <v>301</v>
      </c>
      <c r="K17" s="102"/>
      <c r="L17" s="99">
        <v>351</v>
      </c>
      <c r="M17" s="101">
        <v>276</v>
      </c>
      <c r="N17" s="102"/>
      <c r="O17" s="99"/>
      <c r="P17" s="101"/>
    </row>
    <row r="18" spans="2:16" x14ac:dyDescent="0.25">
      <c r="B18" s="95" t="s">
        <v>127</v>
      </c>
      <c r="C18" s="102">
        <v>0</v>
      </c>
      <c r="D18" s="103">
        <v>0</v>
      </c>
      <c r="E18" s="99"/>
      <c r="F18" s="102">
        <v>0</v>
      </c>
      <c r="G18" s="103">
        <v>0</v>
      </c>
      <c r="H18" s="99"/>
      <c r="I18" s="102">
        <v>0</v>
      </c>
      <c r="J18" s="103">
        <v>0</v>
      </c>
      <c r="K18" s="99"/>
      <c r="L18" s="102">
        <v>0</v>
      </c>
      <c r="M18" s="103">
        <v>0</v>
      </c>
      <c r="N18" s="99"/>
      <c r="O18" s="102"/>
      <c r="P18" s="103"/>
    </row>
    <row r="19" spans="2:16" x14ac:dyDescent="0.25">
      <c r="B19" s="95" t="s">
        <v>128</v>
      </c>
      <c r="C19" s="102">
        <v>0</v>
      </c>
      <c r="D19" s="103">
        <v>-16</v>
      </c>
      <c r="E19" s="102"/>
      <c r="F19" s="102">
        <v>0</v>
      </c>
      <c r="G19" s="103">
        <v>-5</v>
      </c>
      <c r="H19" s="102"/>
      <c r="I19" s="102">
        <v>0</v>
      </c>
      <c r="J19" s="103">
        <v>-5</v>
      </c>
      <c r="K19" s="102"/>
      <c r="L19" s="102">
        <v>0</v>
      </c>
      <c r="M19" s="103">
        <v>-6</v>
      </c>
      <c r="N19" s="102"/>
      <c r="O19" s="102"/>
      <c r="P19" s="103"/>
    </row>
    <row r="20" spans="2:16" x14ac:dyDescent="0.25">
      <c r="B20" s="95" t="s">
        <v>129</v>
      </c>
      <c r="C20" s="102">
        <v>0</v>
      </c>
      <c r="D20" s="103">
        <v>-69</v>
      </c>
      <c r="E20" s="102"/>
      <c r="F20" s="102">
        <v>0</v>
      </c>
      <c r="G20" s="103">
        <v>0</v>
      </c>
      <c r="H20" s="102"/>
      <c r="I20" s="102">
        <v>0</v>
      </c>
      <c r="J20" s="103">
        <v>0</v>
      </c>
      <c r="K20" s="102"/>
      <c r="L20" s="102">
        <v>0</v>
      </c>
      <c r="M20" s="103">
        <v>-69</v>
      </c>
      <c r="N20" s="102"/>
      <c r="O20" s="102"/>
      <c r="P20" s="103"/>
    </row>
    <row r="21" spans="2:16" x14ac:dyDescent="0.25">
      <c r="B21" s="94" t="s">
        <v>133</v>
      </c>
      <c r="C21" s="99">
        <v>2481</v>
      </c>
      <c r="D21" s="101">
        <v>2427</v>
      </c>
      <c r="E21" s="102"/>
      <c r="F21" s="99">
        <v>839</v>
      </c>
      <c r="G21" s="101">
        <v>821</v>
      </c>
      <c r="H21" s="102"/>
      <c r="I21" s="99">
        <v>826</v>
      </c>
      <c r="J21" s="101">
        <v>808</v>
      </c>
      <c r="K21" s="102"/>
      <c r="L21" s="99">
        <v>816</v>
      </c>
      <c r="M21" s="101">
        <v>798</v>
      </c>
      <c r="N21" s="102"/>
      <c r="O21" s="99"/>
      <c r="P21" s="101"/>
    </row>
    <row r="22" spans="2:16" x14ac:dyDescent="0.25">
      <c r="B22" s="95" t="s">
        <v>127</v>
      </c>
      <c r="C22" s="102">
        <v>0</v>
      </c>
      <c r="D22" s="103">
        <v>0</v>
      </c>
      <c r="E22" s="99"/>
      <c r="F22" s="102">
        <v>0</v>
      </c>
      <c r="G22" s="103">
        <v>0</v>
      </c>
      <c r="H22" s="99"/>
      <c r="I22" s="102">
        <v>0</v>
      </c>
      <c r="J22" s="103">
        <v>0</v>
      </c>
      <c r="K22" s="99"/>
      <c r="L22" s="102">
        <v>0</v>
      </c>
      <c r="M22" s="103">
        <v>0</v>
      </c>
      <c r="N22" s="99"/>
      <c r="O22" s="102"/>
      <c r="P22" s="103"/>
    </row>
    <row r="23" spans="2:16" x14ac:dyDescent="0.25">
      <c r="B23" s="95" t="s">
        <v>128</v>
      </c>
      <c r="C23" s="102">
        <v>0</v>
      </c>
      <c r="D23" s="103">
        <v>-54</v>
      </c>
      <c r="E23" s="102"/>
      <c r="F23" s="102">
        <v>0</v>
      </c>
      <c r="G23" s="103">
        <v>-18</v>
      </c>
      <c r="H23" s="102"/>
      <c r="I23" s="102">
        <v>0</v>
      </c>
      <c r="J23" s="103">
        <v>-18</v>
      </c>
      <c r="K23" s="102"/>
      <c r="L23" s="102">
        <v>0</v>
      </c>
      <c r="M23" s="103">
        <v>-18</v>
      </c>
      <c r="N23" s="102"/>
      <c r="O23" s="102"/>
      <c r="P23" s="103"/>
    </row>
    <row r="24" spans="2:16" x14ac:dyDescent="0.25">
      <c r="B24" s="95" t="s">
        <v>129</v>
      </c>
      <c r="C24" s="102">
        <v>0</v>
      </c>
      <c r="D24" s="103">
        <v>0</v>
      </c>
      <c r="E24" s="102"/>
      <c r="F24" s="102">
        <v>0</v>
      </c>
      <c r="G24" s="103">
        <v>0</v>
      </c>
      <c r="H24" s="102"/>
      <c r="I24" s="102">
        <v>0</v>
      </c>
      <c r="J24" s="103">
        <v>0</v>
      </c>
      <c r="K24" s="102"/>
      <c r="L24" s="102">
        <v>0</v>
      </c>
      <c r="M24" s="103">
        <v>0</v>
      </c>
      <c r="N24" s="102"/>
      <c r="O24" s="102"/>
      <c r="P24" s="103"/>
    </row>
    <row r="25" spans="2:16" x14ac:dyDescent="0.25">
      <c r="B25" s="93" t="s">
        <v>134</v>
      </c>
      <c r="C25" s="97">
        <v>2964</v>
      </c>
      <c r="D25" s="103">
        <v>0</v>
      </c>
      <c r="E25" s="97"/>
      <c r="F25" s="97">
        <v>1233</v>
      </c>
      <c r="G25" s="103">
        <v>0</v>
      </c>
      <c r="H25" s="97"/>
      <c r="I25" s="97">
        <v>840</v>
      </c>
      <c r="J25" s="103">
        <v>0</v>
      </c>
      <c r="K25" s="97"/>
      <c r="L25" s="97">
        <v>891</v>
      </c>
      <c r="M25" s="103">
        <v>0</v>
      </c>
      <c r="N25" s="97"/>
      <c r="O25" s="97"/>
      <c r="P25" s="100"/>
    </row>
    <row r="26" spans="2:16" x14ac:dyDescent="0.25">
      <c r="B26" s="94"/>
      <c r="C26" s="99"/>
      <c r="D26" s="101"/>
      <c r="E26" s="94"/>
      <c r="F26" s="99"/>
      <c r="G26" s="101"/>
      <c r="H26" s="94"/>
      <c r="I26" s="99"/>
      <c r="J26" s="101"/>
      <c r="K26" s="94"/>
      <c r="L26" s="99"/>
      <c r="M26" s="101"/>
      <c r="N26" s="94"/>
      <c r="O26" s="99"/>
      <c r="P26" s="101"/>
    </row>
    <row r="27" spans="2:16" x14ac:dyDescent="0.25">
      <c r="B27" s="4" t="s">
        <v>135</v>
      </c>
      <c r="C27" s="105">
        <v>2156</v>
      </c>
      <c r="D27" s="100">
        <v>3620</v>
      </c>
      <c r="E27" s="105"/>
      <c r="F27" s="105">
        <v>880</v>
      </c>
      <c r="G27" s="100">
        <v>1355</v>
      </c>
      <c r="H27" s="105"/>
      <c r="I27" s="105">
        <v>600</v>
      </c>
      <c r="J27" s="100">
        <v>1102</v>
      </c>
      <c r="K27" s="105"/>
      <c r="L27" s="105">
        <v>676</v>
      </c>
      <c r="M27" s="100">
        <v>1163</v>
      </c>
      <c r="N27" s="105"/>
      <c r="O27" s="105"/>
      <c r="P27" s="100"/>
    </row>
    <row r="28" spans="2:16" x14ac:dyDescent="0.25">
      <c r="B28" s="4" t="s">
        <v>136</v>
      </c>
      <c r="C28" s="106">
        <v>2.17</v>
      </c>
      <c r="D28" s="107">
        <v>2.5099999999999998</v>
      </c>
      <c r="E28" s="105"/>
      <c r="F28" s="106">
        <v>0.89</v>
      </c>
      <c r="G28" s="107">
        <v>1.36</v>
      </c>
      <c r="H28" s="105"/>
      <c r="I28" s="106">
        <v>0.6</v>
      </c>
      <c r="J28" s="107">
        <v>1.1100000000000001</v>
      </c>
      <c r="K28" s="105"/>
      <c r="L28" s="106">
        <v>0.68</v>
      </c>
      <c r="M28" s="107">
        <v>1.17</v>
      </c>
      <c r="N28" s="105"/>
      <c r="O28" s="106"/>
      <c r="P28" s="107"/>
    </row>
    <row r="29" spans="2:16" x14ac:dyDescent="0.25">
      <c r="E29" s="106"/>
      <c r="H29" s="106"/>
      <c r="K29" s="106"/>
      <c r="N29" s="106"/>
    </row>
    <row r="31" spans="2:16" ht="18" x14ac:dyDescent="0.25">
      <c r="B31" s="96">
        <v>2022</v>
      </c>
      <c r="C31" s="90" t="s">
        <v>116</v>
      </c>
      <c r="D31" s="90" t="s">
        <v>116</v>
      </c>
      <c r="E31" s="90" t="s">
        <v>116</v>
      </c>
      <c r="F31" s="90" t="s">
        <v>116</v>
      </c>
      <c r="G31" s="90" t="s">
        <v>116</v>
      </c>
      <c r="H31" s="90" t="s">
        <v>116</v>
      </c>
      <c r="I31" s="90" t="s">
        <v>116</v>
      </c>
      <c r="J31" s="90" t="s">
        <v>116</v>
      </c>
      <c r="K31" s="90" t="s">
        <v>116</v>
      </c>
      <c r="L31" s="90" t="s">
        <v>116</v>
      </c>
      <c r="M31" s="90" t="s">
        <v>116</v>
      </c>
      <c r="N31" s="90" t="s">
        <v>116</v>
      </c>
      <c r="O31" s="90" t="s">
        <v>116</v>
      </c>
      <c r="P31" s="90" t="s">
        <v>116</v>
      </c>
    </row>
    <row r="32" spans="2:16" ht="14.45" customHeight="1" x14ac:dyDescent="0.25">
      <c r="B32" s="166" t="s">
        <v>117</v>
      </c>
      <c r="C32" s="164" t="s">
        <v>137</v>
      </c>
      <c r="D32" s="164"/>
      <c r="E32" s="94"/>
      <c r="F32" s="164" t="s">
        <v>138</v>
      </c>
      <c r="G32" s="164"/>
      <c r="H32" s="94"/>
      <c r="I32" s="164" t="s">
        <v>139</v>
      </c>
      <c r="J32" s="164"/>
      <c r="K32" s="94"/>
      <c r="L32" s="164" t="s">
        <v>140</v>
      </c>
      <c r="M32" s="164"/>
      <c r="N32" s="94"/>
      <c r="O32" s="164" t="s">
        <v>141</v>
      </c>
      <c r="P32" s="164"/>
    </row>
    <row r="33" spans="2:16" ht="23.25" x14ac:dyDescent="0.25">
      <c r="B33" s="167"/>
      <c r="C33" s="91" t="s">
        <v>123</v>
      </c>
      <c r="D33" s="92" t="s">
        <v>124</v>
      </c>
      <c r="E33" s="91"/>
      <c r="F33" s="91" t="s">
        <v>123</v>
      </c>
      <c r="G33" s="92" t="s">
        <v>124</v>
      </c>
      <c r="H33" s="91"/>
      <c r="I33" s="91" t="s">
        <v>123</v>
      </c>
      <c r="J33" s="92" t="s">
        <v>124</v>
      </c>
      <c r="K33" s="91"/>
      <c r="L33" s="91" t="s">
        <v>123</v>
      </c>
      <c r="M33" s="92" t="s">
        <v>124</v>
      </c>
      <c r="N33" s="91"/>
      <c r="O33" s="91" t="s">
        <v>123</v>
      </c>
      <c r="P33" s="92" t="s">
        <v>124</v>
      </c>
    </row>
    <row r="34" spans="2:16" x14ac:dyDescent="0.25">
      <c r="B34" s="93" t="s">
        <v>125</v>
      </c>
      <c r="C34" s="97">
        <v>18246</v>
      </c>
      <c r="D34" s="98">
        <v>18246</v>
      </c>
      <c r="E34" s="97"/>
      <c r="F34" s="97">
        <v>4372</v>
      </c>
      <c r="G34" s="98">
        <v>4372</v>
      </c>
      <c r="H34" s="97"/>
      <c r="I34" s="97">
        <v>4475</v>
      </c>
      <c r="J34" s="110">
        <v>4475</v>
      </c>
      <c r="K34" s="97"/>
      <c r="L34" s="97">
        <v>4719</v>
      </c>
      <c r="M34" s="110">
        <v>4719</v>
      </c>
      <c r="N34" s="97"/>
      <c r="O34" s="97">
        <v>4680</v>
      </c>
      <c r="P34" s="98">
        <v>4680</v>
      </c>
    </row>
    <row r="35" spans="2:16" x14ac:dyDescent="0.25">
      <c r="B35" s="94" t="s">
        <v>126</v>
      </c>
      <c r="C35" s="99">
        <v>3951</v>
      </c>
      <c r="D35" s="100">
        <v>2113</v>
      </c>
      <c r="E35" s="99"/>
      <c r="F35" s="99">
        <v>845</v>
      </c>
      <c r="G35" s="100">
        <v>477</v>
      </c>
      <c r="H35" s="99"/>
      <c r="I35" s="99">
        <v>966</v>
      </c>
      <c r="J35" s="101">
        <v>593</v>
      </c>
      <c r="K35" s="99"/>
      <c r="L35" s="99">
        <v>961</v>
      </c>
      <c r="M35" s="101">
        <v>552</v>
      </c>
      <c r="N35" s="99"/>
      <c r="O35" s="99">
        <v>1179</v>
      </c>
      <c r="P35" s="101">
        <v>491</v>
      </c>
    </row>
    <row r="36" spans="2:16" x14ac:dyDescent="0.25">
      <c r="B36" s="95" t="s">
        <v>127</v>
      </c>
      <c r="C36" s="102">
        <v>0</v>
      </c>
      <c r="D36" s="103">
        <v>-1371</v>
      </c>
      <c r="E36" s="102"/>
      <c r="F36" s="102">
        <v>0</v>
      </c>
      <c r="G36" s="103">
        <v>-309</v>
      </c>
      <c r="H36" s="102"/>
      <c r="I36" s="102">
        <v>0</v>
      </c>
      <c r="J36" s="103">
        <v>-315</v>
      </c>
      <c r="K36" s="102"/>
      <c r="L36" s="102">
        <v>0</v>
      </c>
      <c r="M36" s="103">
        <v>-347</v>
      </c>
      <c r="N36" s="102"/>
      <c r="O36" s="102">
        <v>0</v>
      </c>
      <c r="P36" s="103">
        <v>-400</v>
      </c>
    </row>
    <row r="37" spans="2:16" x14ac:dyDescent="0.25">
      <c r="B37" s="95" t="s">
        <v>128</v>
      </c>
      <c r="C37" s="102">
        <v>0</v>
      </c>
      <c r="D37" s="103">
        <v>-239</v>
      </c>
      <c r="E37" s="102"/>
      <c r="F37" s="102">
        <v>0</v>
      </c>
      <c r="G37" s="103">
        <v>-59</v>
      </c>
      <c r="H37" s="102"/>
      <c r="I37" s="102">
        <v>0</v>
      </c>
      <c r="J37" s="103">
        <v>-58</v>
      </c>
      <c r="K37" s="102"/>
      <c r="L37" s="102">
        <v>0</v>
      </c>
      <c r="M37" s="103">
        <v>-62</v>
      </c>
      <c r="N37" s="102"/>
      <c r="O37" s="102">
        <v>0</v>
      </c>
      <c r="P37" s="103">
        <v>-60</v>
      </c>
    </row>
    <row r="38" spans="2:16" x14ac:dyDescent="0.25">
      <c r="B38" s="95" t="s">
        <v>129</v>
      </c>
      <c r="C38" s="102">
        <v>0</v>
      </c>
      <c r="D38" s="103">
        <v>-228</v>
      </c>
      <c r="E38" s="102"/>
      <c r="F38" s="102">
        <v>0</v>
      </c>
      <c r="G38" s="103">
        <v>0</v>
      </c>
      <c r="H38" s="102"/>
      <c r="I38" s="102">
        <v>0</v>
      </c>
      <c r="J38" s="103">
        <v>0</v>
      </c>
      <c r="K38" s="102"/>
      <c r="L38" s="102">
        <v>0</v>
      </c>
      <c r="M38" s="103">
        <v>0</v>
      </c>
      <c r="N38" s="102"/>
      <c r="O38" s="102">
        <v>0</v>
      </c>
      <c r="P38" s="103">
        <v>-228</v>
      </c>
    </row>
    <row r="39" spans="2:16" x14ac:dyDescent="0.25">
      <c r="B39" s="93" t="s">
        <v>130</v>
      </c>
      <c r="C39" s="97">
        <v>14295</v>
      </c>
      <c r="D39" s="98">
        <v>16133</v>
      </c>
      <c r="E39" s="91"/>
      <c r="F39" s="97">
        <v>3527</v>
      </c>
      <c r="G39" s="98">
        <v>3895</v>
      </c>
      <c r="H39" s="91"/>
      <c r="I39" s="97">
        <v>3509</v>
      </c>
      <c r="J39" s="98">
        <v>3882</v>
      </c>
      <c r="K39" s="91"/>
      <c r="L39" s="97">
        <v>3758</v>
      </c>
      <c r="M39" s="98">
        <v>4167</v>
      </c>
      <c r="N39" s="91"/>
      <c r="O39" s="97">
        <v>3501</v>
      </c>
      <c r="P39" s="98">
        <v>4189</v>
      </c>
    </row>
    <row r="40" spans="2:16" x14ac:dyDescent="0.25">
      <c r="B40" s="94" t="s">
        <v>131</v>
      </c>
      <c r="C40" s="99">
        <v>6610</v>
      </c>
      <c r="D40" s="101">
        <v>6637</v>
      </c>
      <c r="E40" s="99"/>
      <c r="F40" s="99">
        <v>1435</v>
      </c>
      <c r="G40" s="101">
        <v>1412</v>
      </c>
      <c r="H40" s="99"/>
      <c r="I40" s="99">
        <v>1652</v>
      </c>
      <c r="J40" s="101">
        <v>1671</v>
      </c>
      <c r="K40" s="99"/>
      <c r="L40" s="99">
        <v>1653</v>
      </c>
      <c r="M40" s="101">
        <v>1623</v>
      </c>
      <c r="N40" s="99"/>
      <c r="O40" s="99">
        <v>1870</v>
      </c>
      <c r="P40" s="101">
        <v>1931</v>
      </c>
    </row>
    <row r="41" spans="2:16" x14ac:dyDescent="0.25">
      <c r="B41" s="95" t="s">
        <v>127</v>
      </c>
      <c r="C41" s="102">
        <v>0</v>
      </c>
      <c r="D41" s="103">
        <v>0</v>
      </c>
      <c r="E41" s="102"/>
      <c r="F41" s="102">
        <v>0</v>
      </c>
      <c r="G41" s="103">
        <v>0</v>
      </c>
      <c r="H41" s="102"/>
      <c r="I41" s="102">
        <v>0</v>
      </c>
      <c r="J41" s="103">
        <v>0</v>
      </c>
      <c r="K41" s="102"/>
      <c r="L41" s="102">
        <v>0</v>
      </c>
      <c r="M41" s="103">
        <v>0</v>
      </c>
      <c r="N41" s="102"/>
      <c r="O41" s="102">
        <v>0</v>
      </c>
      <c r="P41" s="103">
        <v>0</v>
      </c>
    </row>
    <row r="42" spans="2:16" x14ac:dyDescent="0.25">
      <c r="B42" s="95" t="s">
        <v>128</v>
      </c>
      <c r="C42" s="102">
        <v>0</v>
      </c>
      <c r="D42" s="103">
        <v>-99</v>
      </c>
      <c r="E42" s="102"/>
      <c r="F42" s="102">
        <v>0</v>
      </c>
      <c r="G42" s="103">
        <v>-23</v>
      </c>
      <c r="H42" s="102"/>
      <c r="I42" s="102">
        <v>0</v>
      </c>
      <c r="J42" s="103">
        <v>-24</v>
      </c>
      <c r="K42" s="102"/>
      <c r="L42" s="102">
        <v>0</v>
      </c>
      <c r="M42" s="103">
        <v>-30</v>
      </c>
      <c r="N42" s="102"/>
      <c r="O42" s="102">
        <v>0</v>
      </c>
      <c r="P42" s="103">
        <v>-22</v>
      </c>
    </row>
    <row r="43" spans="2:16" x14ac:dyDescent="0.25">
      <c r="B43" s="95" t="s">
        <v>129</v>
      </c>
      <c r="C43" s="102">
        <v>0</v>
      </c>
      <c r="D43" s="103">
        <v>126</v>
      </c>
      <c r="E43" s="102"/>
      <c r="F43" s="102">
        <v>0</v>
      </c>
      <c r="G43" s="103">
        <v>0</v>
      </c>
      <c r="H43" s="102"/>
      <c r="I43" s="102">
        <v>0</v>
      </c>
      <c r="J43" s="103">
        <v>43</v>
      </c>
      <c r="K43" s="102"/>
      <c r="L43" s="102">
        <v>0</v>
      </c>
      <c r="M43" s="103">
        <v>0</v>
      </c>
      <c r="N43" s="102"/>
      <c r="O43" s="102">
        <v>0</v>
      </c>
      <c r="P43" s="103">
        <v>83</v>
      </c>
    </row>
    <row r="44" spans="2:16" x14ac:dyDescent="0.25">
      <c r="B44" s="94" t="s">
        <v>132</v>
      </c>
      <c r="C44" s="99">
        <v>1079</v>
      </c>
      <c r="D44" s="101">
        <v>1000</v>
      </c>
      <c r="E44" s="99"/>
      <c r="F44" s="99">
        <v>236</v>
      </c>
      <c r="G44" s="101">
        <v>232</v>
      </c>
      <c r="H44" s="99"/>
      <c r="I44" s="99">
        <v>273</v>
      </c>
      <c r="J44" s="101">
        <v>269</v>
      </c>
      <c r="K44" s="99"/>
      <c r="L44" s="99">
        <v>247</v>
      </c>
      <c r="M44" s="101">
        <v>242</v>
      </c>
      <c r="N44" s="99"/>
      <c r="O44" s="99">
        <v>323</v>
      </c>
      <c r="P44" s="101">
        <v>257</v>
      </c>
    </row>
    <row r="45" spans="2:16" x14ac:dyDescent="0.25">
      <c r="B45" s="95" t="s">
        <v>127</v>
      </c>
      <c r="C45" s="102">
        <v>0</v>
      </c>
      <c r="D45" s="103">
        <v>0</v>
      </c>
      <c r="E45" s="102"/>
      <c r="F45" s="102">
        <v>0</v>
      </c>
      <c r="G45" s="103">
        <v>0</v>
      </c>
      <c r="H45" s="102"/>
      <c r="I45" s="102">
        <v>0</v>
      </c>
      <c r="J45" s="103">
        <v>0</v>
      </c>
      <c r="K45" s="102"/>
      <c r="L45" s="102">
        <v>0</v>
      </c>
      <c r="M45" s="103">
        <v>0</v>
      </c>
      <c r="N45" s="102"/>
      <c r="O45" s="102">
        <v>0</v>
      </c>
      <c r="P45" s="103">
        <v>0</v>
      </c>
    </row>
    <row r="46" spans="2:16" x14ac:dyDescent="0.25">
      <c r="B46" s="95" t="s">
        <v>128</v>
      </c>
      <c r="C46" s="102">
        <v>0</v>
      </c>
      <c r="D46" s="103">
        <v>-16</v>
      </c>
      <c r="E46" s="102"/>
      <c r="F46" s="102">
        <v>0</v>
      </c>
      <c r="G46" s="103">
        <v>-4</v>
      </c>
      <c r="H46" s="102"/>
      <c r="I46" s="102">
        <v>0</v>
      </c>
      <c r="J46" s="103">
        <v>-4</v>
      </c>
      <c r="K46" s="102"/>
      <c r="L46" s="102">
        <v>0</v>
      </c>
      <c r="M46" s="103">
        <v>-5</v>
      </c>
      <c r="N46" s="102"/>
      <c r="O46" s="102">
        <v>0</v>
      </c>
      <c r="P46" s="103">
        <v>-3</v>
      </c>
    </row>
    <row r="47" spans="2:16" x14ac:dyDescent="0.25">
      <c r="B47" s="95" t="s">
        <v>129</v>
      </c>
      <c r="C47" s="102">
        <v>0</v>
      </c>
      <c r="D47" s="103">
        <v>-63</v>
      </c>
      <c r="E47" s="102"/>
      <c r="F47" s="102">
        <v>0</v>
      </c>
      <c r="G47" s="103">
        <v>0</v>
      </c>
      <c r="H47" s="102"/>
      <c r="I47" s="102">
        <v>0</v>
      </c>
      <c r="J47" s="103">
        <v>0</v>
      </c>
      <c r="K47" s="102"/>
      <c r="L47" s="102">
        <v>0</v>
      </c>
      <c r="M47" s="103">
        <v>0</v>
      </c>
      <c r="N47" s="102"/>
      <c r="O47" s="102">
        <v>0</v>
      </c>
      <c r="P47" s="103">
        <v>-63</v>
      </c>
    </row>
    <row r="48" spans="2:16" x14ac:dyDescent="0.25">
      <c r="B48" s="94" t="s">
        <v>133</v>
      </c>
      <c r="C48" s="99">
        <v>3754</v>
      </c>
      <c r="D48" s="101">
        <v>3673</v>
      </c>
      <c r="E48" s="99"/>
      <c r="F48" s="99">
        <v>981</v>
      </c>
      <c r="G48" s="101">
        <v>961</v>
      </c>
      <c r="H48" s="99"/>
      <c r="I48" s="99">
        <v>962</v>
      </c>
      <c r="J48" s="101">
        <v>941</v>
      </c>
      <c r="K48" s="99"/>
      <c r="L48" s="99">
        <v>906</v>
      </c>
      <c r="M48" s="101">
        <v>888</v>
      </c>
      <c r="N48" s="99"/>
      <c r="O48" s="99">
        <v>905</v>
      </c>
      <c r="P48" s="101">
        <v>883</v>
      </c>
    </row>
    <row r="49" spans="2:17" x14ac:dyDescent="0.25">
      <c r="B49" s="95" t="s">
        <v>127</v>
      </c>
      <c r="C49" s="102">
        <v>0</v>
      </c>
      <c r="D49" s="103">
        <v>0</v>
      </c>
      <c r="E49" s="102"/>
      <c r="F49" s="102">
        <v>0</v>
      </c>
      <c r="G49" s="103">
        <v>0</v>
      </c>
      <c r="H49" s="102"/>
      <c r="I49" s="102">
        <v>0</v>
      </c>
      <c r="J49" s="103">
        <v>0</v>
      </c>
      <c r="K49" s="102"/>
      <c r="L49" s="102">
        <v>0</v>
      </c>
      <c r="M49" s="103">
        <v>0</v>
      </c>
      <c r="N49" s="102"/>
      <c r="O49" s="102">
        <v>0</v>
      </c>
      <c r="P49" s="103">
        <v>0</v>
      </c>
    </row>
    <row r="50" spans="2:17" x14ac:dyDescent="0.25">
      <c r="B50" s="95" t="s">
        <v>128</v>
      </c>
      <c r="C50" s="102">
        <v>0</v>
      </c>
      <c r="D50" s="103">
        <v>-86</v>
      </c>
      <c r="E50" s="102"/>
      <c r="F50" s="102">
        <v>0</v>
      </c>
      <c r="G50" s="103">
        <v>-20</v>
      </c>
      <c r="H50" s="102"/>
      <c r="I50" s="102">
        <v>0</v>
      </c>
      <c r="J50" s="103">
        <v>-26</v>
      </c>
      <c r="K50" s="102"/>
      <c r="L50" s="102">
        <v>0</v>
      </c>
      <c r="M50" s="103">
        <v>-18</v>
      </c>
      <c r="N50" s="102"/>
      <c r="O50" s="102">
        <v>0</v>
      </c>
      <c r="P50" s="103">
        <v>-22</v>
      </c>
    </row>
    <row r="51" spans="2:17" x14ac:dyDescent="0.25">
      <c r="B51" s="95" t="s">
        <v>129</v>
      </c>
      <c r="C51" s="102">
        <v>0</v>
      </c>
      <c r="D51" s="103">
        <v>5</v>
      </c>
      <c r="E51" s="104"/>
      <c r="F51" s="102">
        <v>0</v>
      </c>
      <c r="G51" s="103">
        <v>0</v>
      </c>
      <c r="H51" s="104"/>
      <c r="I51" s="102">
        <v>0</v>
      </c>
      <c r="J51" s="103">
        <v>5</v>
      </c>
      <c r="K51" s="104"/>
      <c r="L51" s="102">
        <v>0</v>
      </c>
      <c r="M51" s="103">
        <v>0</v>
      </c>
      <c r="N51" s="104"/>
      <c r="O51" s="102">
        <v>0</v>
      </c>
      <c r="P51" s="103">
        <v>0</v>
      </c>
    </row>
    <row r="52" spans="2:17" x14ac:dyDescent="0.25">
      <c r="B52" s="93" t="s">
        <v>134</v>
      </c>
      <c r="C52" s="97">
        <v>2852</v>
      </c>
      <c r="D52" s="103">
        <v>0</v>
      </c>
      <c r="E52" s="91"/>
      <c r="F52" s="97">
        <v>875</v>
      </c>
      <c r="G52" s="103">
        <v>0</v>
      </c>
      <c r="H52" s="91"/>
      <c r="I52" s="97">
        <v>622</v>
      </c>
      <c r="J52" s="103">
        <v>0</v>
      </c>
      <c r="K52" s="91"/>
      <c r="L52" s="97">
        <v>952</v>
      </c>
      <c r="M52" s="103">
        <v>0</v>
      </c>
      <c r="N52" s="91"/>
      <c r="O52" s="97">
        <v>403</v>
      </c>
      <c r="P52" s="103">
        <v>0</v>
      </c>
    </row>
    <row r="53" spans="2:17" x14ac:dyDescent="0.25">
      <c r="B53" s="94"/>
      <c r="C53" s="99"/>
      <c r="D53" s="101"/>
      <c r="E53" s="105"/>
      <c r="F53" s="99"/>
      <c r="G53" s="101" t="s">
        <v>116</v>
      </c>
      <c r="H53" s="105"/>
      <c r="I53" s="99"/>
      <c r="J53" s="101" t="s">
        <v>116</v>
      </c>
      <c r="K53" s="105"/>
      <c r="L53" s="99"/>
      <c r="M53" s="101" t="s">
        <v>116</v>
      </c>
      <c r="N53" s="105"/>
      <c r="O53" s="99"/>
      <c r="P53" s="101" t="s">
        <v>116</v>
      </c>
    </row>
    <row r="54" spans="2:17" x14ac:dyDescent="0.25">
      <c r="B54" s="4" t="s">
        <v>135</v>
      </c>
      <c r="C54" s="105">
        <v>1916</v>
      </c>
      <c r="D54" s="100">
        <v>3712</v>
      </c>
      <c r="E54" s="105"/>
      <c r="F54" s="105">
        <v>412</v>
      </c>
      <c r="G54" s="100">
        <v>1009</v>
      </c>
      <c r="H54" s="105"/>
      <c r="I54" s="105">
        <v>505</v>
      </c>
      <c r="J54" s="100">
        <v>795</v>
      </c>
      <c r="K54" s="105"/>
      <c r="L54" s="105">
        <v>688</v>
      </c>
      <c r="M54" s="100">
        <v>1043</v>
      </c>
      <c r="N54" s="105"/>
      <c r="O54" s="105">
        <v>311</v>
      </c>
      <c r="P54" s="100">
        <v>865</v>
      </c>
    </row>
    <row r="55" spans="2:17" x14ac:dyDescent="0.25">
      <c r="B55" s="4" t="s">
        <v>142</v>
      </c>
      <c r="C55" s="106">
        <v>1.93</v>
      </c>
      <c r="D55" s="107">
        <v>3.7385436599859001</v>
      </c>
      <c r="E55" s="106"/>
      <c r="F55" s="106">
        <v>0.41494611743377985</v>
      </c>
      <c r="G55" s="107">
        <v>1.0162151274045725</v>
      </c>
      <c r="H55" s="106"/>
      <c r="I55" s="106">
        <v>0.51</v>
      </c>
      <c r="J55" s="107">
        <v>0.80068486252391979</v>
      </c>
      <c r="K55" s="106"/>
      <c r="L55" s="106">
        <v>0.69</v>
      </c>
      <c r="M55" s="107">
        <v>1.050458253600564</v>
      </c>
      <c r="N55" s="106"/>
      <c r="O55" s="106">
        <v>0.31</v>
      </c>
      <c r="P55" s="107">
        <v>0.87118541645684366</v>
      </c>
    </row>
    <row r="56" spans="2:17" x14ac:dyDescent="0.25">
      <c r="B56" s="165" t="s">
        <v>143</v>
      </c>
      <c r="C56" s="165"/>
      <c r="D56" s="165"/>
      <c r="E56" s="165"/>
      <c r="F56" s="165"/>
      <c r="G56" s="165"/>
      <c r="H56" s="165"/>
      <c r="I56" s="165"/>
      <c r="J56" s="165"/>
      <c r="K56" s="94"/>
      <c r="L56" s="94"/>
      <c r="M56" s="94"/>
      <c r="N56" s="94"/>
      <c r="O56" s="94"/>
      <c r="P56" s="94"/>
    </row>
    <row r="57" spans="2:17" x14ac:dyDescent="0.25">
      <c r="B57" s="165"/>
      <c r="C57" s="165"/>
      <c r="D57" s="165"/>
      <c r="E57" s="165"/>
      <c r="F57" s="165"/>
      <c r="G57" s="165"/>
      <c r="H57" s="165"/>
      <c r="I57" s="165"/>
      <c r="J57" s="165"/>
      <c r="K57" s="108"/>
      <c r="L57" s="108"/>
      <c r="M57" s="108"/>
      <c r="N57" s="108"/>
      <c r="O57" s="108"/>
      <c r="P57" s="108"/>
      <c r="Q57" s="108"/>
    </row>
    <row r="58" spans="2:17" x14ac:dyDescent="0.25">
      <c r="J58" s="109"/>
    </row>
    <row r="59" spans="2:17" x14ac:dyDescent="0.25">
      <c r="J59" s="109"/>
    </row>
  </sheetData>
  <sheetProtection selectLockedCells="1" selectUnlockedCells="1"/>
  <mergeCells count="13">
    <mergeCell ref="L5:M5"/>
    <mergeCell ref="O5:P5"/>
    <mergeCell ref="B56:J57"/>
    <mergeCell ref="B32:B33"/>
    <mergeCell ref="B5:B6"/>
    <mergeCell ref="C5:D5"/>
    <mergeCell ref="F5:G5"/>
    <mergeCell ref="I5:J5"/>
    <mergeCell ref="C32:D32"/>
    <mergeCell ref="F32:G32"/>
    <mergeCell ref="I32:J32"/>
    <mergeCell ref="L32:M32"/>
    <mergeCell ref="O32:P32"/>
  </mergeCells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 Lundbeck AS</vt:lpstr>
      <vt:lpstr>1. Financial highlights</vt:lpstr>
      <vt:lpstr>2. Group P&amp;L</vt:lpstr>
      <vt:lpstr>3. OCI</vt:lpstr>
      <vt:lpstr>4. Balance sheet</vt:lpstr>
      <vt:lpstr>5. Cash Flow</vt:lpstr>
      <vt:lpstr>6. Sales</vt:lpstr>
      <vt:lpstr>7. Adj. EBITDA recon.</vt:lpstr>
    </vt:vector>
  </TitlesOfParts>
  <Company>H. Lundbeck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Alper Yalman</dc:creator>
  <cp:lastModifiedBy>Sophia Nørskov-Erichsen</cp:lastModifiedBy>
  <dcterms:created xsi:type="dcterms:W3CDTF">2023-09-19T12:05:26Z</dcterms:created>
  <dcterms:modified xsi:type="dcterms:W3CDTF">2023-11-08T08:41:54Z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